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30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31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32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.xml" ContentType="application/vnd.openxmlformats-officedocument.spreadsheetml.worksheet+xml"/>
  <Override PartName="/xl/worksheets/sheet18.xml" ContentType="application/vnd.openxmlformats-officedocument.spreadsheetml.worksheet+xml"/>
  <Override PartName="/xl/worksheets/sheet20.xml" ContentType="application/vnd.openxmlformats-officedocument.spreadsheetml.worksheet+xml"/>
  <Override PartName="/xl/worksheets/sheet2.xml" ContentType="application/vnd.openxmlformats-officedocument.spreadsheetml.worksheet+xml"/>
  <Override PartName="/xl/worksheets/sheet19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tos Andes Cob" sheetId="1" state="visible" r:id="rId3"/>
    <sheet name="Altos Andes Hist" sheetId="2" state="visible" r:id="rId4"/>
    <sheet name="Bosques Patag Cob" sheetId="3" state="visible" r:id="rId5"/>
    <sheet name="Bosques Patag Hist" sheetId="4" state="visible" r:id="rId6"/>
    <sheet name="Campos Malezales Cob" sheetId="5" state="visible" r:id="rId7"/>
    <sheet name="Campos Malezales Hist" sheetId="6" state="visible" r:id="rId8"/>
    <sheet name="Chaco Húmedo Cob" sheetId="7" state="visible" r:id="rId9"/>
    <sheet name="Chaco Húmedo Hist" sheetId="8" state="visible" r:id="rId10"/>
    <sheet name="Chaco Seco Cob" sheetId="9" state="visible" r:id="rId11"/>
    <sheet name="Chaco Seco Hist" sheetId="10" state="visible" r:id="rId12"/>
    <sheet name="Delta Paraná Cob" sheetId="11" state="visible" r:id="rId13"/>
    <sheet name="Delta Paraná Hist" sheetId="12" state="visible" r:id="rId14"/>
    <sheet name="Espinal Cob" sheetId="13" state="visible" r:id="rId15"/>
    <sheet name="Espinal Hist" sheetId="14" state="visible" r:id="rId16"/>
    <sheet name="Estepa Patag Cob" sheetId="15" state="visible" r:id="rId17"/>
    <sheet name="Estepa Patag Hist" sheetId="16" state="visible" r:id="rId18"/>
    <sheet name="Esteros Iberá Cob" sheetId="17" state="visible" r:id="rId19"/>
    <sheet name="Esteros Iberá Hist" sheetId="18" state="visible" r:id="rId20"/>
    <sheet name="Monte Llanuras Cob" sheetId="19" state="visible" r:id="rId21"/>
    <sheet name="Monte Llanuras Hist" sheetId="20" state="visible" r:id="rId22"/>
    <sheet name="Monte Sierras Cob" sheetId="21" state="visible" r:id="rId23"/>
    <sheet name="Monte Sierras Hist" sheetId="22" state="visible" r:id="rId24"/>
    <sheet name="Pampa Cob" sheetId="23" state="visible" r:id="rId25"/>
    <sheet name="Pampa Hist" sheetId="24" state="visible" r:id="rId26"/>
    <sheet name="Puna Cob" sheetId="25" state="visible" r:id="rId27"/>
    <sheet name="Puna Hist" sheetId="26" state="visible" r:id="rId28"/>
    <sheet name="Selva Paranaense Cob" sheetId="27" state="visible" r:id="rId29"/>
    <sheet name="Selva Paranaense Hist" sheetId="28" state="visible" r:id="rId30"/>
    <sheet name="Yungas Cob" sheetId="29" state="visible" r:id="rId31"/>
    <sheet name="Yungas Hist" sheetId="30" state="visible" r:id="rId32"/>
    <sheet name="Islas Atl Sur Cob" sheetId="31" state="visible" r:id="rId33"/>
    <sheet name="Islas Atl Sur Hist" sheetId="32" state="visible" r:id="rId3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<sst xmlns="http://schemas.openxmlformats.org/spreadsheetml/2006/main" count="796" uniqueCount="53">
  <si>
    <t xml:space="preserve">Categoría</t>
  </si>
  <si>
    <t xml:space="preserve">Área_ha</t>
  </si>
  <si>
    <t xml:space="preserve">Área_Mha</t>
  </si>
  <si>
    <t xml:space="preserve">Porcentaje</t>
  </si>
  <si>
    <t xml:space="preserve">1. Bosques</t>
  </si>
  <si>
    <t xml:space="preserve">  1.1. Bosques cerrados</t>
  </si>
  <si>
    <t xml:space="preserve">  1.2. Bosques abiertos</t>
  </si>
  <si>
    <t xml:space="preserve">  1.3. Bosques inundables</t>
  </si>
  <si>
    <t xml:space="preserve">2. Vegetación natural herbácea y arbustiva</t>
  </si>
  <si>
    <t xml:space="preserve">  2.1. Arbustales cerrados</t>
  </si>
  <si>
    <t xml:space="preserve">  2.2. Arbustales abiertos</t>
  </si>
  <si>
    <t xml:space="preserve">  2.3. Mosaicos arbustos-herbáceas</t>
  </si>
  <si>
    <t xml:space="preserve">  2.4. Herbáceas</t>
  </si>
  <si>
    <t xml:space="preserve">  2.5. Herbáceas inundables</t>
  </si>
  <si>
    <t xml:space="preserve">  2.6. Turberas</t>
  </si>
  <si>
    <t xml:space="preserve">3. Áreas de uso agropecuario</t>
  </si>
  <si>
    <t xml:space="preserve">  3.1. Agricultura</t>
  </si>
  <si>
    <t xml:space="preserve">    3.1.1. Cultivos temporarios</t>
  </si>
  <si>
    <t xml:space="preserve">    3.1.2. Cultivos perennes</t>
  </si>
  <si>
    <t xml:space="preserve">  3.2. Pasturas</t>
  </si>
  <si>
    <t xml:space="preserve">  3.3. Silvicultura</t>
  </si>
  <si>
    <t xml:space="preserve">  3.4. Mosaico de usos</t>
  </si>
  <si>
    <t xml:space="preserve">4. Áreas sin vegetación</t>
  </si>
  <si>
    <t xml:space="preserve">  4.1. Áreas urbanas</t>
  </si>
  <si>
    <t xml:space="preserve">  4.2. Otras áreas no vegetadas</t>
  </si>
  <si>
    <t xml:space="preserve">5. Cuerpos de agua</t>
  </si>
  <si>
    <t xml:space="preserve">  5.1. Hielo y nieve</t>
  </si>
  <si>
    <t xml:space="preserve">  5.2. Ríos, lagos, océano</t>
  </si>
  <si>
    <t xml:space="preserve">6. No observado</t>
  </si>
  <si>
    <t xml:space="preserve">Total</t>
  </si>
  <si>
    <t xml:space="preserve">Proporción del país</t>
  </si>
  <si>
    <t xml:space="preserve">Clase</t>
  </si>
  <si>
    <t xml:space="preserve">Cambio_ha</t>
  </si>
  <si>
    <t xml:space="preserve">Cambio_Porcentual</t>
  </si>
  <si>
    <t xml:space="preserve">Bosques cerrados</t>
  </si>
  <si>
    <t xml:space="preserve">Bosques abiertos</t>
  </si>
  <si>
    <t xml:space="preserve">Bosques inundables</t>
  </si>
  <si>
    <t xml:space="preserve">Arbustales cerrados</t>
  </si>
  <si>
    <t xml:space="preserve">Arbustales abiertos</t>
  </si>
  <si>
    <t xml:space="preserve">Mosaicos de arbustos y herbáceas</t>
  </si>
  <si>
    <t xml:space="preserve">Herbáceas</t>
  </si>
  <si>
    <t xml:space="preserve">Herbáceas inundables</t>
  </si>
  <si>
    <t xml:space="preserve">Cultivos temporarios</t>
  </si>
  <si>
    <t xml:space="preserve">Cultivos perennes</t>
  </si>
  <si>
    <t xml:space="preserve">Pasturas</t>
  </si>
  <si>
    <t xml:space="preserve">Silvicultura</t>
  </si>
  <si>
    <t xml:space="preserve">Mosaico de usos</t>
  </si>
  <si>
    <t xml:space="preserve">Áreas urbanas</t>
  </si>
  <si>
    <t xml:space="preserve">Otras áreas no vegetadas</t>
  </si>
  <si>
    <t xml:space="preserve">Hielo y nieve permanente</t>
  </si>
  <si>
    <t xml:space="preserve">Ríos, lagunas, lagos y océano</t>
  </si>
  <si>
    <t xml:space="preserve">No observado</t>
  </si>
  <si>
    <t xml:space="preserve">Turberas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</si>
</sst>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0.0000"/>
    <numFmt numFmtId="167" formatCode="0.00%"/>
    <numFmt numFmtId="168" formatCode="0"/>
    <numFmt numFmtId="169" formatCode="#,##0"/>
    <numFmt numFmtId="170" formatCode="#,##0;[RED]\-#,##0"/>
    <numFmt numFmtId="171" formatCode="0.00%;[RED]\-0.0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Calibri"/>
      <family val="0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E7D32"/>
        <bgColor rgb="FF008000"/>
      </patternFill>
    </fill>
    <fill>
      <patternFill patternType="solid">
        <fgColor rgb="FFE8F5E9"/>
        <bgColor rgb="FFFFFFFF"/>
      </patternFill>
    </fill>
    <fill>
      <patternFill patternType="solid">
        <fgColor rgb="FFC8E6C9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F5E9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8E6C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E7D32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29342.3464</v>
      </c>
      <c r="C2" s="5" t="n">
        <f aca="false">B2/1000000</f>
        <v>0.0293423464</v>
      </c>
      <c r="D2" s="6" t="n">
        <f aca="false">B2/B27</f>
        <v>0.00238974882438635</v>
      </c>
    </row>
    <row r="3" customFormat="false" ht="15" hidden="false" customHeight="false" outlineLevel="0" collapsed="false">
      <c r="A3" s="7" t="s">
        <v>5</v>
      </c>
      <c r="B3" s="8" t="n">
        <v>22132.0987</v>
      </c>
      <c r="C3" s="9" t="n">
        <f aca="false">B3/1000000</f>
        <v>0.0221320987</v>
      </c>
      <c r="D3" s="10" t="n">
        <f aca="false">B3/B27</f>
        <v>0.00180251968020961</v>
      </c>
    </row>
    <row r="4" customFormat="false" ht="15" hidden="false" customHeight="false" outlineLevel="0" collapsed="false">
      <c r="A4" s="7" t="s">
        <v>6</v>
      </c>
      <c r="B4" s="8" t="n">
        <v>7194.8984</v>
      </c>
      <c r="C4" s="9" t="n">
        <f aca="false">B4/1000000</f>
        <v>0.0071948984</v>
      </c>
      <c r="D4" s="10" t="n">
        <f aca="false">B4/B27</f>
        <v>0.000585979040618894</v>
      </c>
    </row>
    <row r="5" customFormat="false" ht="15" hidden="false" customHeight="false" outlineLevel="0" collapsed="false">
      <c r="A5" s="7" t="s">
        <v>7</v>
      </c>
      <c r="B5" s="8" t="n">
        <v>15.3493</v>
      </c>
      <c r="C5" s="9" t="n">
        <f aca="false">B5/1000000</f>
        <v>1.53493E-005</v>
      </c>
      <c r="D5" s="10" t="n">
        <f aca="false">B5/B27</f>
        <v>1.25010355784476E-006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4495588.4538</v>
      </c>
      <c r="C6" s="5" t="n">
        <f aca="false">B6/1000000</f>
        <v>4.4955884538</v>
      </c>
      <c r="D6" s="6" t="n">
        <f aca="false">B6/B27</f>
        <v>0.366137290997062</v>
      </c>
    </row>
    <row r="7" customFormat="false" ht="15" hidden="false" customHeight="false" outlineLevel="0" collapsed="false">
      <c r="A7" s="7" t="s">
        <v>9</v>
      </c>
      <c r="B7" s="8" t="n">
        <v>58476.9701</v>
      </c>
      <c r="C7" s="9" t="n">
        <f aca="false">B7/1000000</f>
        <v>0.0584769701</v>
      </c>
      <c r="D7" s="10" t="n">
        <f aca="false">B7/B27</f>
        <v>0.00476257994657683</v>
      </c>
    </row>
    <row r="8" customFormat="false" ht="15" hidden="false" customHeight="false" outlineLevel="0" collapsed="false">
      <c r="A8" s="7" t="s">
        <v>10</v>
      </c>
      <c r="B8" s="8" t="n">
        <v>497607.734</v>
      </c>
      <c r="C8" s="9" t="n">
        <f aca="false">B8/1000000</f>
        <v>0.497607734</v>
      </c>
      <c r="D8" s="10" t="n">
        <f aca="false">B8/B27</f>
        <v>0.0405270076605754</v>
      </c>
    </row>
    <row r="9" customFormat="false" ht="15" hidden="false" customHeight="false" outlineLevel="0" collapsed="false">
      <c r="A9" s="7" t="s">
        <v>11</v>
      </c>
      <c r="B9" s="8" t="n">
        <v>3867056.9105</v>
      </c>
      <c r="C9" s="9" t="n">
        <f aca="false">B9/1000000</f>
        <v>3.8670569105</v>
      </c>
      <c r="D9" s="10" t="n">
        <f aca="false">B9/B27</f>
        <v>0.314947365821518</v>
      </c>
    </row>
    <row r="10" customFormat="false" ht="15" hidden="false" customHeight="false" outlineLevel="0" collapsed="false">
      <c r="A10" s="7" t="s">
        <v>12</v>
      </c>
      <c r="B10" s="8" t="n">
        <v>49.6367</v>
      </c>
      <c r="C10" s="9" t="n">
        <f aca="false">B10/1000000</f>
        <v>4.96367E-005</v>
      </c>
      <c r="D10" s="10" t="n">
        <f aca="false">B10/B27</f>
        <v>4.04259577112136E-006</v>
      </c>
    </row>
    <row r="11" customFormat="false" ht="15" hidden="false" customHeight="false" outlineLevel="0" collapsed="false">
      <c r="A11" s="7" t="s">
        <v>13</v>
      </c>
      <c r="B11" s="8" t="n">
        <v>72397.2025</v>
      </c>
      <c r="C11" s="9" t="n">
        <f aca="false">B11/1000000</f>
        <v>0.0723972025</v>
      </c>
      <c r="D11" s="10" t="n">
        <f aca="false">B11/B27</f>
        <v>0.0058962949726214</v>
      </c>
    </row>
    <row r="12" customFormat="false" ht="15" hidden="false" customHeight="false" outlineLevel="0" collapsed="false">
      <c r="A12" s="7" t="s">
        <v>14</v>
      </c>
      <c r="B12" s="8" t="n">
        <v>0</v>
      </c>
      <c r="C12" s="9" t="n">
        <f aca="false">B12/1000000</f>
        <v>0</v>
      </c>
      <c r="D12" s="10" t="n">
        <f aca="false">B12/B27</f>
        <v>0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23389.6965</v>
      </c>
      <c r="C13" s="5" t="n">
        <f aca="false">B13/1000000</f>
        <v>0.0233896965</v>
      </c>
      <c r="D13" s="6" t="n">
        <f aca="false">B13/B27</f>
        <v>0.00190494307959055</v>
      </c>
    </row>
    <row r="14" customFormat="false" ht="15" hidden="false" customHeight="false" outlineLevel="0" collapsed="false">
      <c r="A14" s="7" t="s">
        <v>16</v>
      </c>
      <c r="B14" s="8" t="n">
        <f aca="false">B15+B16</f>
        <v>9200.7953</v>
      </c>
      <c r="C14" s="9" t="n">
        <f aca="false">B14/1000000</f>
        <v>0.0092007953</v>
      </c>
      <c r="D14" s="10" t="n">
        <f aca="false">B14/B27</f>
        <v>0.000749346676365135</v>
      </c>
    </row>
    <row r="15" customFormat="false" ht="15" hidden="false" customHeight="false" outlineLevel="0" collapsed="false">
      <c r="A15" s="7" t="s">
        <v>17</v>
      </c>
      <c r="B15" s="8" t="n">
        <v>28.3345</v>
      </c>
      <c r="C15" s="9" t="n">
        <f aca="false">B15/1000000</f>
        <v>2.83345E-005</v>
      </c>
      <c r="D15" s="10" t="n">
        <f aca="false">B15/B27</f>
        <v>2.30766609941511E-006</v>
      </c>
    </row>
    <row r="16" customFormat="false" ht="15" hidden="false" customHeight="false" outlineLevel="0" collapsed="false">
      <c r="A16" s="7" t="s">
        <v>18</v>
      </c>
      <c r="B16" s="8" t="n">
        <v>9172.4608</v>
      </c>
      <c r="C16" s="9" t="n">
        <f aca="false">B16/1000000</f>
        <v>0.0091724608</v>
      </c>
      <c r="D16" s="10" t="n">
        <f aca="false">B16/B27</f>
        <v>0.000747039010265719</v>
      </c>
    </row>
    <row r="17" customFormat="false" ht="15" hidden="false" customHeight="false" outlineLevel="0" collapsed="false">
      <c r="A17" s="7" t="s">
        <v>19</v>
      </c>
      <c r="B17" s="8" t="n">
        <v>0</v>
      </c>
      <c r="C17" s="9" t="n">
        <f aca="false">B17/1000000</f>
        <v>0</v>
      </c>
      <c r="D17" s="10" t="n">
        <f aca="false">B17/B27</f>
        <v>0</v>
      </c>
    </row>
    <row r="18" customFormat="false" ht="15" hidden="false" customHeight="false" outlineLevel="0" collapsed="false">
      <c r="A18" s="7" t="s">
        <v>20</v>
      </c>
      <c r="B18" s="8" t="n">
        <v>378.9349</v>
      </c>
      <c r="C18" s="9" t="n">
        <f aca="false">B18/1000000</f>
        <v>0.0003789349</v>
      </c>
      <c r="D18" s="10" t="n">
        <f aca="false">B18/B27</f>
        <v>3.08618547218146E-005</v>
      </c>
    </row>
    <row r="19" customFormat="false" ht="15" hidden="false" customHeight="false" outlineLevel="0" collapsed="false">
      <c r="A19" s="7" t="s">
        <v>21</v>
      </c>
      <c r="B19" s="8" t="n">
        <v>13809.9663</v>
      </c>
      <c r="C19" s="9" t="n">
        <f aca="false">B19/1000000</f>
        <v>0.0138099663</v>
      </c>
      <c r="D19" s="10" t="n">
        <f aca="false">B19/B27</f>
        <v>0.0011247345485036</v>
      </c>
    </row>
    <row r="20" customFormat="false" ht="15" hidden="false" customHeight="false" outlineLevel="0" collapsed="false">
      <c r="A20" s="3" t="s">
        <v>22</v>
      </c>
      <c r="B20" s="4" t="n">
        <f aca="false">B21+B22</f>
        <v>7643726.5638</v>
      </c>
      <c r="C20" s="5" t="n">
        <f aca="false">B20/1000000</f>
        <v>7.6437265638</v>
      </c>
      <c r="D20" s="6" t="n">
        <f aca="false">B20/B27</f>
        <v>0.622533260317988</v>
      </c>
    </row>
    <row r="21" customFormat="false" ht="15" hidden="false" customHeight="false" outlineLevel="0" collapsed="false">
      <c r="A21" s="7" t="s">
        <v>23</v>
      </c>
      <c r="B21" s="8" t="n">
        <v>2743.4227</v>
      </c>
      <c r="C21" s="9" t="n">
        <f aca="false">B21/1000000</f>
        <v>0.0027434227</v>
      </c>
      <c r="D21" s="10" t="n">
        <f aca="false">B21/B27</f>
        <v>0.00022343445485736</v>
      </c>
    </row>
    <row r="22" customFormat="false" ht="15" hidden="false" customHeight="false" outlineLevel="0" collapsed="false">
      <c r="A22" s="7" t="s">
        <v>24</v>
      </c>
      <c r="B22" s="8" t="n">
        <v>7640983.1411</v>
      </c>
      <c r="C22" s="9" t="n">
        <f aca="false">B22/1000000</f>
        <v>7.6409831411</v>
      </c>
      <c r="D22" s="10" t="n">
        <f aca="false">B22/B27</f>
        <v>0.622309825863131</v>
      </c>
    </row>
    <row r="23" customFormat="false" ht="15" hidden="false" customHeight="false" outlineLevel="0" collapsed="false">
      <c r="A23" s="3" t="s">
        <v>25</v>
      </c>
      <c r="B23" s="4" t="n">
        <f aca="false">B24+B25</f>
        <v>79982.2402</v>
      </c>
      <c r="C23" s="5" t="n">
        <f aca="false">B23/1000000</f>
        <v>0.0799822402</v>
      </c>
      <c r="D23" s="6" t="n">
        <f aca="false">B23/B27</f>
        <v>0.006514048395589</v>
      </c>
    </row>
    <row r="24" customFormat="false" ht="15" hidden="false" customHeight="false" outlineLevel="0" collapsed="false">
      <c r="A24" s="7" t="s">
        <v>26</v>
      </c>
      <c r="B24" s="8" t="n">
        <v>54270.2896</v>
      </c>
      <c r="C24" s="9" t="n">
        <f aca="false">B24/1000000</f>
        <v>0.0542702896</v>
      </c>
      <c r="D24" s="10" t="n">
        <f aca="false">B24/B27</f>
        <v>0.00441997238403221</v>
      </c>
    </row>
    <row r="25" customFormat="false" ht="15" hidden="false" customHeight="false" outlineLevel="0" collapsed="false">
      <c r="A25" s="7" t="s">
        <v>27</v>
      </c>
      <c r="B25" s="8" t="n">
        <v>25711.9506</v>
      </c>
      <c r="C25" s="9" t="n">
        <f aca="false">B25/1000000</f>
        <v>0.0257119506</v>
      </c>
      <c r="D25" s="10" t="n">
        <f aca="false">B25/B27</f>
        <v>0.0020940760115568</v>
      </c>
    </row>
    <row r="26" customFormat="false" ht="15" hidden="false" customHeight="false" outlineLevel="0" collapsed="false">
      <c r="A26" s="3" t="s">
        <v>28</v>
      </c>
      <c r="B26" s="4" t="n">
        <v>6393.4777</v>
      </c>
      <c r="C26" s="5" t="n">
        <f aca="false">B26/1000000</f>
        <v>0.0063934777</v>
      </c>
      <c r="D26" s="6" t="n">
        <f aca="false">B26/B27</f>
        <v>0.000520708385383773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12278422.7784</v>
      </c>
      <c r="C27" s="13" t="n">
        <f aca="false">B27/1000000</f>
        <v>12.2784227784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12.2784227784</v>
      </c>
      <c r="D29" s="17" t="n">
        <v>0.0439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18190.35</v>
      </c>
      <c r="C2" s="20" t="n">
        <v>18752.23</v>
      </c>
      <c r="D2" s="20" t="n">
        <v>18798.93</v>
      </c>
      <c r="E2" s="20" t="n">
        <v>21224.62</v>
      </c>
      <c r="F2" s="20" t="n">
        <v>21062.92</v>
      </c>
      <c r="G2" s="20" t="n">
        <v>21365.54</v>
      </c>
      <c r="H2" s="20" t="n">
        <v>21348.36</v>
      </c>
      <c r="I2" s="20" t="n">
        <v>20668.55</v>
      </c>
      <c r="J2" s="20" t="n">
        <v>20304.35</v>
      </c>
      <c r="K2" s="20" t="n">
        <v>20256.35</v>
      </c>
      <c r="L2" s="20" t="n">
        <v>20391.02</v>
      </c>
      <c r="M2" s="20" t="n">
        <v>17594.66</v>
      </c>
      <c r="N2" s="20" t="n">
        <v>16997</v>
      </c>
      <c r="O2" s="20" t="n">
        <v>19013.12</v>
      </c>
      <c r="P2" s="20" t="n">
        <v>19189.02</v>
      </c>
      <c r="Q2" s="20" t="n">
        <v>19145.19</v>
      </c>
      <c r="R2" s="20" t="n">
        <v>20183.62</v>
      </c>
      <c r="S2" s="20" t="n">
        <v>20830.84</v>
      </c>
      <c r="T2" s="20" t="n">
        <v>20535.35</v>
      </c>
      <c r="U2" s="20" t="n">
        <v>20320.28</v>
      </c>
      <c r="V2" s="20" t="n">
        <v>20459.83</v>
      </c>
      <c r="W2" s="20" t="n">
        <v>20508.27</v>
      </c>
      <c r="X2" s="20" t="n">
        <v>20573.88</v>
      </c>
      <c r="Y2" s="20" t="n">
        <v>20725.2</v>
      </c>
      <c r="Z2" s="20" t="n">
        <v>20769.65</v>
      </c>
      <c r="AA2" s="20" t="n">
        <v>20421.06</v>
      </c>
      <c r="AB2" s="20" t="n">
        <v>20177.94</v>
      </c>
      <c r="AC2" s="20" t="n">
        <v>19969.9</v>
      </c>
      <c r="AD2" s="20" t="n">
        <v>19621.67</v>
      </c>
      <c r="AE2" s="20" t="n">
        <v>19473.14</v>
      </c>
      <c r="AF2" s="20" t="n">
        <v>19073.99</v>
      </c>
      <c r="AG2" s="20" t="n">
        <v>19149.31</v>
      </c>
      <c r="AH2" s="20" t="n">
        <v>19422.46</v>
      </c>
      <c r="AI2" s="20" t="n">
        <v>19269.79</v>
      </c>
      <c r="AJ2" s="20" t="n">
        <v>19487.76</v>
      </c>
      <c r="AK2" s="20" t="n">
        <v>19132.04</v>
      </c>
      <c r="AL2" s="20" t="n">
        <v>19406.87</v>
      </c>
      <c r="AM2" s="20" t="n">
        <v>19746.97</v>
      </c>
      <c r="AN2" s="20" t="n">
        <v>19461.83</v>
      </c>
      <c r="AO2" s="20" t="n">
        <v>20323.48</v>
      </c>
      <c r="AP2" s="20" t="n">
        <v>22132.1</v>
      </c>
      <c r="AR2" s="21" t="n">
        <f aca="false">AP2-B2</f>
        <v>3941.75</v>
      </c>
      <c r="AS2" s="22" t="n">
        <f aca="false">IF(B2=0,"",(AP2-B2)/B2)</f>
        <v>0.216694566074869</v>
      </c>
    </row>
    <row r="3" customFormat="false" ht="15" hidden="false" customHeight="false" outlineLevel="0" collapsed="false">
      <c r="A3" s="7" t="s">
        <v>35</v>
      </c>
      <c r="B3" s="20" t="n">
        <v>14215.75</v>
      </c>
      <c r="C3" s="20" t="n">
        <v>12681.55</v>
      </c>
      <c r="D3" s="20" t="n">
        <v>10039.79</v>
      </c>
      <c r="E3" s="20" t="n">
        <v>10295.14</v>
      </c>
      <c r="F3" s="20" t="n">
        <v>10391.33</v>
      </c>
      <c r="G3" s="20" t="n">
        <v>10690.4</v>
      </c>
      <c r="H3" s="20" t="n">
        <v>9943.55</v>
      </c>
      <c r="I3" s="20" t="n">
        <v>9596.54</v>
      </c>
      <c r="J3" s="20" t="n">
        <v>9561.62</v>
      </c>
      <c r="K3" s="20" t="n">
        <v>11956.8</v>
      </c>
      <c r="L3" s="20" t="n">
        <v>13555.14</v>
      </c>
      <c r="M3" s="20" t="n">
        <v>15403.36</v>
      </c>
      <c r="N3" s="20" t="n">
        <v>13693.99</v>
      </c>
      <c r="O3" s="20" t="n">
        <v>13313.95</v>
      </c>
      <c r="P3" s="20" t="n">
        <v>13313.58</v>
      </c>
      <c r="Q3" s="20" t="n">
        <v>13710.81</v>
      </c>
      <c r="R3" s="20" t="n">
        <v>14051.69</v>
      </c>
      <c r="S3" s="20" t="n">
        <v>15235.89</v>
      </c>
      <c r="T3" s="20" t="n">
        <v>16129.17</v>
      </c>
      <c r="U3" s="20" t="n">
        <v>16492.63</v>
      </c>
      <c r="V3" s="20" t="n">
        <v>15608.94</v>
      </c>
      <c r="W3" s="20" t="n">
        <v>14379.34</v>
      </c>
      <c r="X3" s="20" t="n">
        <v>14171</v>
      </c>
      <c r="Y3" s="20" t="n">
        <v>14005.37</v>
      </c>
      <c r="Z3" s="20" t="n">
        <v>14283.99</v>
      </c>
      <c r="AA3" s="20" t="n">
        <v>13948.72</v>
      </c>
      <c r="AB3" s="20" t="n">
        <v>12497.41</v>
      </c>
      <c r="AC3" s="20" t="n">
        <v>10479.23</v>
      </c>
      <c r="AD3" s="20" t="n">
        <v>8627.48</v>
      </c>
      <c r="AE3" s="20" t="n">
        <v>8031.08</v>
      </c>
      <c r="AF3" s="20" t="n">
        <v>7806.51</v>
      </c>
      <c r="AG3" s="20" t="n">
        <v>8103.34</v>
      </c>
      <c r="AH3" s="20" t="n">
        <v>8529.94</v>
      </c>
      <c r="AI3" s="20" t="n">
        <v>8729.89</v>
      </c>
      <c r="AJ3" s="20" t="n">
        <v>8684.77</v>
      </c>
      <c r="AK3" s="20" t="n">
        <v>8581.1</v>
      </c>
      <c r="AL3" s="20" t="n">
        <v>9106.02</v>
      </c>
      <c r="AM3" s="20" t="n">
        <v>8759.95</v>
      </c>
      <c r="AN3" s="20" t="n">
        <v>8066.12</v>
      </c>
      <c r="AO3" s="20" t="n">
        <v>7903.03</v>
      </c>
      <c r="AP3" s="20" t="n">
        <v>7194.9</v>
      </c>
      <c r="AR3" s="21" t="n">
        <f aca="false">AP3-B3</f>
        <v>-7020.85</v>
      </c>
      <c r="AS3" s="22" t="n">
        <f aca="false">IF(B3=0,"",(AP3-B3)/B3)</f>
        <v>-0.493878268821554</v>
      </c>
    </row>
    <row r="4" customFormat="false" ht="15" hidden="false" customHeight="false" outlineLevel="0" collapsed="false">
      <c r="A4" s="7" t="s">
        <v>36</v>
      </c>
      <c r="B4" s="20" t="n">
        <v>54.22</v>
      </c>
      <c r="C4" s="20" t="n">
        <v>54.22</v>
      </c>
      <c r="D4" s="20" t="n">
        <v>54.22</v>
      </c>
      <c r="E4" s="20" t="n">
        <v>54.22</v>
      </c>
      <c r="F4" s="20" t="n">
        <v>54.22</v>
      </c>
      <c r="G4" s="20" t="n">
        <v>54.22</v>
      </c>
      <c r="H4" s="20" t="n">
        <v>54.22</v>
      </c>
      <c r="I4" s="20" t="n">
        <v>54.22</v>
      </c>
      <c r="J4" s="20" t="n">
        <v>54.22</v>
      </c>
      <c r="K4" s="20" t="n">
        <v>54.22</v>
      </c>
      <c r="L4" s="20" t="n">
        <v>54.22</v>
      </c>
      <c r="M4" s="20" t="n">
        <v>54.22</v>
      </c>
      <c r="N4" s="20" t="n">
        <v>54.22</v>
      </c>
      <c r="O4" s="20" t="n">
        <v>9.8</v>
      </c>
      <c r="P4" s="20" t="n">
        <v>10.37</v>
      </c>
      <c r="Q4" s="20" t="n">
        <v>21.97</v>
      </c>
      <c r="R4" s="20" t="n">
        <v>22.98</v>
      </c>
      <c r="S4" s="20" t="n">
        <v>22.77</v>
      </c>
      <c r="T4" s="20" t="n">
        <v>21.33</v>
      </c>
      <c r="U4" s="20" t="n">
        <v>20.96</v>
      </c>
      <c r="V4" s="20" t="n">
        <v>12.75</v>
      </c>
      <c r="W4" s="20" t="n">
        <v>6.85</v>
      </c>
      <c r="X4" s="20" t="n">
        <v>7.86</v>
      </c>
      <c r="Y4" s="20" t="n">
        <v>4.18</v>
      </c>
      <c r="Z4" s="20" t="n">
        <v>3.89</v>
      </c>
      <c r="AA4" s="20" t="n">
        <v>11.84</v>
      </c>
      <c r="AB4" s="20" t="n">
        <v>17.03</v>
      </c>
      <c r="AC4" s="20" t="n">
        <v>17.9</v>
      </c>
      <c r="AD4" s="20" t="n">
        <v>17.82</v>
      </c>
      <c r="AE4" s="20" t="n">
        <v>13.91</v>
      </c>
      <c r="AF4" s="20" t="n">
        <v>8.58</v>
      </c>
      <c r="AG4" s="20" t="n">
        <v>9.51</v>
      </c>
      <c r="AH4" s="20" t="n">
        <v>9.23</v>
      </c>
      <c r="AI4" s="20" t="n">
        <v>10.23</v>
      </c>
      <c r="AJ4" s="20" t="n">
        <v>13.04</v>
      </c>
      <c r="AK4" s="20" t="n">
        <v>13.69</v>
      </c>
      <c r="AL4" s="20" t="n">
        <v>17.51</v>
      </c>
      <c r="AM4" s="20" t="n">
        <v>17.44</v>
      </c>
      <c r="AN4" s="20" t="n">
        <v>17.94</v>
      </c>
      <c r="AO4" s="20" t="n">
        <v>15.13</v>
      </c>
      <c r="AP4" s="20" t="n">
        <v>15.35</v>
      </c>
      <c r="AR4" s="21" t="n">
        <f aca="false">AP4-B4</f>
        <v>-38.87</v>
      </c>
      <c r="AS4" s="22" t="n">
        <f aca="false">IF(B4=0,"",(AP4-B4)/B4)</f>
        <v>-0.716894135005533</v>
      </c>
    </row>
    <row r="5" customFormat="false" ht="15" hidden="false" customHeight="false" outlineLevel="0" collapsed="false">
      <c r="A5" s="7" t="s">
        <v>37</v>
      </c>
      <c r="B5" s="20" t="n">
        <v>63766.45</v>
      </c>
      <c r="C5" s="20" t="n">
        <v>63660.22</v>
      </c>
      <c r="D5" s="20" t="n">
        <v>62733.53</v>
      </c>
      <c r="E5" s="20" t="n">
        <v>66548.9</v>
      </c>
      <c r="F5" s="20" t="n">
        <v>68379.16</v>
      </c>
      <c r="G5" s="20" t="n">
        <v>67923.89</v>
      </c>
      <c r="H5" s="20" t="n">
        <v>66699.91</v>
      </c>
      <c r="I5" s="20" t="n">
        <v>66613.78</v>
      </c>
      <c r="J5" s="20" t="n">
        <v>64438.95</v>
      </c>
      <c r="K5" s="20" t="n">
        <v>61609.61</v>
      </c>
      <c r="L5" s="20" t="n">
        <v>59109.9</v>
      </c>
      <c r="M5" s="20" t="n">
        <v>59064.44</v>
      </c>
      <c r="N5" s="20" t="n">
        <v>57355.53</v>
      </c>
      <c r="O5" s="20" t="n">
        <v>58242.21</v>
      </c>
      <c r="P5" s="20" t="n">
        <v>59512.55</v>
      </c>
      <c r="Q5" s="20" t="n">
        <v>59265.12</v>
      </c>
      <c r="R5" s="20" t="n">
        <v>59039.49</v>
      </c>
      <c r="S5" s="20" t="n">
        <v>59772.21</v>
      </c>
      <c r="T5" s="20" t="n">
        <v>60139.44</v>
      </c>
      <c r="U5" s="20" t="n">
        <v>60134.38</v>
      </c>
      <c r="V5" s="20" t="n">
        <v>60206.55</v>
      </c>
      <c r="W5" s="20" t="n">
        <v>59457.8</v>
      </c>
      <c r="X5" s="20" t="n">
        <v>59385.77</v>
      </c>
      <c r="Y5" s="20" t="n">
        <v>59143.46</v>
      </c>
      <c r="Z5" s="20" t="n">
        <v>59532.64</v>
      </c>
      <c r="AA5" s="20" t="n">
        <v>59409.91</v>
      </c>
      <c r="AB5" s="20" t="n">
        <v>59313.63</v>
      </c>
      <c r="AC5" s="20" t="n">
        <v>59685.5</v>
      </c>
      <c r="AD5" s="20" t="n">
        <v>59595.81</v>
      </c>
      <c r="AE5" s="20" t="n">
        <v>59701.28</v>
      </c>
      <c r="AF5" s="20" t="n">
        <v>59701.71</v>
      </c>
      <c r="AG5" s="20" t="n">
        <v>59352.37</v>
      </c>
      <c r="AH5" s="20" t="n">
        <v>60022.74</v>
      </c>
      <c r="AI5" s="20" t="n">
        <v>59357.29</v>
      </c>
      <c r="AJ5" s="20" t="n">
        <v>58834.6</v>
      </c>
      <c r="AK5" s="20" t="n">
        <v>58482.09</v>
      </c>
      <c r="AL5" s="20" t="n">
        <v>57606.14</v>
      </c>
      <c r="AM5" s="20" t="n">
        <v>58187.11</v>
      </c>
      <c r="AN5" s="20" t="n">
        <v>58825.79</v>
      </c>
      <c r="AO5" s="20" t="n">
        <v>58831.13</v>
      </c>
      <c r="AP5" s="20" t="n">
        <v>58476.97</v>
      </c>
      <c r="AR5" s="21" t="n">
        <f aca="false">AP5-B5</f>
        <v>-5289.48</v>
      </c>
      <c r="AS5" s="22" t="n">
        <f aca="false">IF(B5=0,"",(AP5-B5)/B5)</f>
        <v>-0.0829508307268163</v>
      </c>
    </row>
    <row r="6" customFormat="false" ht="15" hidden="false" customHeight="false" outlineLevel="0" collapsed="false">
      <c r="A6" s="7" t="s">
        <v>38</v>
      </c>
      <c r="B6" s="20" t="n">
        <v>504204.08</v>
      </c>
      <c r="C6" s="20" t="n">
        <v>503971.74</v>
      </c>
      <c r="D6" s="20" t="n">
        <v>537679.4</v>
      </c>
      <c r="E6" s="20" t="n">
        <v>553174.27</v>
      </c>
      <c r="F6" s="20" t="n">
        <v>562757.33</v>
      </c>
      <c r="G6" s="20" t="n">
        <v>550640.18</v>
      </c>
      <c r="H6" s="20" t="n">
        <v>543229.86</v>
      </c>
      <c r="I6" s="20" t="n">
        <v>545300.14</v>
      </c>
      <c r="J6" s="20" t="n">
        <v>538364.89</v>
      </c>
      <c r="K6" s="20" t="n">
        <v>530638.71</v>
      </c>
      <c r="L6" s="20" t="n">
        <v>512330.2</v>
      </c>
      <c r="M6" s="20" t="n">
        <v>519150.68</v>
      </c>
      <c r="N6" s="20" t="n">
        <v>518421.09</v>
      </c>
      <c r="O6" s="20" t="n">
        <v>547255.19</v>
      </c>
      <c r="P6" s="20" t="n">
        <v>562627.7</v>
      </c>
      <c r="Q6" s="20" t="n">
        <v>552735.84</v>
      </c>
      <c r="R6" s="20" t="n">
        <v>568266.02</v>
      </c>
      <c r="S6" s="20" t="n">
        <v>581940.98</v>
      </c>
      <c r="T6" s="20" t="n">
        <v>586092.49</v>
      </c>
      <c r="U6" s="20" t="n">
        <v>574683.37</v>
      </c>
      <c r="V6" s="20" t="n">
        <v>560362.27</v>
      </c>
      <c r="W6" s="20" t="n">
        <v>547954.88</v>
      </c>
      <c r="X6" s="20" t="n">
        <v>540368.67</v>
      </c>
      <c r="Y6" s="20" t="n">
        <v>513300.44</v>
      </c>
      <c r="Z6" s="20" t="n">
        <v>526706.92</v>
      </c>
      <c r="AA6" s="20" t="n">
        <v>530795.25</v>
      </c>
      <c r="AB6" s="20" t="n">
        <v>519131.08</v>
      </c>
      <c r="AC6" s="20" t="n">
        <v>506506.95</v>
      </c>
      <c r="AD6" s="20" t="n">
        <v>502669.53</v>
      </c>
      <c r="AE6" s="20" t="n">
        <v>492700.91</v>
      </c>
      <c r="AF6" s="20" t="n">
        <v>483710.28</v>
      </c>
      <c r="AG6" s="20" t="n">
        <v>478594.24</v>
      </c>
      <c r="AH6" s="20" t="n">
        <v>479551.65</v>
      </c>
      <c r="AI6" s="20" t="n">
        <v>467317.32</v>
      </c>
      <c r="AJ6" s="20" t="n">
        <v>461271.52</v>
      </c>
      <c r="AK6" s="20" t="n">
        <v>453596.24</v>
      </c>
      <c r="AL6" s="20" t="n">
        <v>454527.73</v>
      </c>
      <c r="AM6" s="20" t="n">
        <v>459057.69</v>
      </c>
      <c r="AN6" s="20" t="n">
        <v>457501.57</v>
      </c>
      <c r="AO6" s="20" t="n">
        <v>474868.96</v>
      </c>
      <c r="AP6" s="20" t="n">
        <v>497607.73</v>
      </c>
      <c r="AR6" s="21" t="n">
        <f aca="false">AP6-B6</f>
        <v>-6596.35000000004</v>
      </c>
      <c r="AS6" s="22" t="n">
        <f aca="false">IF(B6=0,"",(AP6-B6)/B6)</f>
        <v>-0.0130826985771318</v>
      </c>
    </row>
    <row r="7" customFormat="false" ht="15" hidden="false" customHeight="false" outlineLevel="0" collapsed="false">
      <c r="A7" s="7" t="s">
        <v>39</v>
      </c>
      <c r="B7" s="20" t="n">
        <v>3712357.81</v>
      </c>
      <c r="C7" s="20" t="n">
        <v>3712832.09</v>
      </c>
      <c r="D7" s="20" t="n">
        <v>3857714.39</v>
      </c>
      <c r="E7" s="20" t="n">
        <v>3899826.26</v>
      </c>
      <c r="F7" s="20" t="n">
        <v>3895353.66</v>
      </c>
      <c r="G7" s="20" t="n">
        <v>3912832.58</v>
      </c>
      <c r="H7" s="20" t="n">
        <v>3926745.46</v>
      </c>
      <c r="I7" s="20" t="n">
        <v>3929038.88</v>
      </c>
      <c r="J7" s="20" t="n">
        <v>3977835.54</v>
      </c>
      <c r="K7" s="20" t="n">
        <v>3967741.28</v>
      </c>
      <c r="L7" s="20" t="n">
        <v>3727817.03</v>
      </c>
      <c r="M7" s="20" t="n">
        <v>3964381.14</v>
      </c>
      <c r="N7" s="20" t="n">
        <v>3955735.73</v>
      </c>
      <c r="O7" s="20" t="n">
        <v>3959711.29</v>
      </c>
      <c r="P7" s="20" t="n">
        <v>3936534.34</v>
      </c>
      <c r="Q7" s="20" t="n">
        <v>3904617.93</v>
      </c>
      <c r="R7" s="20" t="n">
        <v>3842684.68</v>
      </c>
      <c r="S7" s="20" t="n">
        <v>3809771.75</v>
      </c>
      <c r="T7" s="20" t="n">
        <v>3825433.73</v>
      </c>
      <c r="U7" s="20" t="n">
        <v>3823241.96</v>
      </c>
      <c r="V7" s="20" t="n">
        <v>3816813.89</v>
      </c>
      <c r="W7" s="20" t="n">
        <v>3825811.55</v>
      </c>
      <c r="X7" s="20" t="n">
        <v>3820742.16</v>
      </c>
      <c r="Y7" s="20" t="n">
        <v>3837547.27</v>
      </c>
      <c r="Z7" s="20" t="n">
        <v>3867138.45</v>
      </c>
      <c r="AA7" s="20" t="n">
        <v>3889199.03</v>
      </c>
      <c r="AB7" s="20" t="n">
        <v>3873768.83</v>
      </c>
      <c r="AC7" s="20" t="n">
        <v>3856469.4</v>
      </c>
      <c r="AD7" s="20" t="n">
        <v>3819587.85</v>
      </c>
      <c r="AE7" s="20" t="n">
        <v>3845286.06</v>
      </c>
      <c r="AF7" s="20" t="n">
        <v>3853455.84</v>
      </c>
      <c r="AG7" s="20" t="n">
        <v>3867619.9</v>
      </c>
      <c r="AH7" s="20" t="n">
        <v>3916380.93</v>
      </c>
      <c r="AI7" s="20" t="n">
        <v>3904408.88</v>
      </c>
      <c r="AJ7" s="20" t="n">
        <v>3930029.9</v>
      </c>
      <c r="AK7" s="20" t="n">
        <v>3939361.53</v>
      </c>
      <c r="AL7" s="20" t="n">
        <v>3939592.39</v>
      </c>
      <c r="AM7" s="20" t="n">
        <v>3919448.37</v>
      </c>
      <c r="AN7" s="20" t="n">
        <v>3918975.05</v>
      </c>
      <c r="AO7" s="20" t="n">
        <v>3890888.03</v>
      </c>
      <c r="AP7" s="20" t="n">
        <v>3867056.91</v>
      </c>
      <c r="AR7" s="21" t="n">
        <f aca="false">AP7-B7</f>
        <v>154699.1</v>
      </c>
      <c r="AS7" s="22" t="n">
        <f aca="false">IF(B7=0,"",(AP7-B7)/B7)</f>
        <v>0.0416713872739546</v>
      </c>
    </row>
    <row r="8" customFormat="false" ht="15" hidden="false" customHeight="false" outlineLevel="0" collapsed="false">
      <c r="A8" s="7" t="s">
        <v>40</v>
      </c>
      <c r="B8" s="20" t="n">
        <v>29.08</v>
      </c>
      <c r="C8" s="20" t="n">
        <v>25.34</v>
      </c>
      <c r="D8" s="20" t="n">
        <v>21.43</v>
      </c>
      <c r="E8" s="20" t="n">
        <v>27.49</v>
      </c>
      <c r="F8" s="20" t="n">
        <v>32.27</v>
      </c>
      <c r="G8" s="20" t="n">
        <v>18.64</v>
      </c>
      <c r="H8" s="20" t="n">
        <v>20.79</v>
      </c>
      <c r="I8" s="20" t="n">
        <v>28.76</v>
      </c>
      <c r="J8" s="20" t="n">
        <v>28.28</v>
      </c>
      <c r="K8" s="20" t="n">
        <v>28.76</v>
      </c>
      <c r="L8" s="20" t="n">
        <v>25.89</v>
      </c>
      <c r="M8" s="20" t="n">
        <v>30.44</v>
      </c>
      <c r="N8" s="20" t="n">
        <v>37.85</v>
      </c>
      <c r="O8" s="20" t="n">
        <v>28.29</v>
      </c>
      <c r="P8" s="20" t="n">
        <v>26.45</v>
      </c>
      <c r="Q8" s="20" t="n">
        <v>31.23</v>
      </c>
      <c r="R8" s="20" t="n">
        <v>26.77</v>
      </c>
      <c r="S8" s="20" t="n">
        <v>24.7</v>
      </c>
      <c r="T8" s="20" t="n">
        <v>29.08</v>
      </c>
      <c r="U8" s="20" t="n">
        <v>39.52</v>
      </c>
      <c r="V8" s="20" t="n">
        <v>37.77</v>
      </c>
      <c r="W8" s="20" t="n">
        <v>36.57</v>
      </c>
      <c r="X8" s="20" t="n">
        <v>38.16</v>
      </c>
      <c r="Y8" s="20" t="n">
        <v>32.74</v>
      </c>
      <c r="Z8" s="20" t="n">
        <v>37.28</v>
      </c>
      <c r="AA8" s="20" t="n">
        <v>41.03</v>
      </c>
      <c r="AB8" s="20" t="n">
        <v>30.83</v>
      </c>
      <c r="AC8" s="20" t="n">
        <v>35.45</v>
      </c>
      <c r="AD8" s="20" t="n">
        <v>34.18</v>
      </c>
      <c r="AE8" s="20" t="n">
        <v>40.79</v>
      </c>
      <c r="AF8" s="20" t="n">
        <v>52.35</v>
      </c>
      <c r="AG8" s="20" t="n">
        <v>39.6</v>
      </c>
      <c r="AH8" s="20" t="n">
        <v>31.87</v>
      </c>
      <c r="AI8" s="20" t="n">
        <v>35.93</v>
      </c>
      <c r="AJ8" s="20" t="n">
        <v>27.57</v>
      </c>
      <c r="AK8" s="20" t="n">
        <v>28.84</v>
      </c>
      <c r="AL8" s="20" t="n">
        <v>32.99</v>
      </c>
      <c r="AM8" s="20" t="n">
        <v>36.41</v>
      </c>
      <c r="AN8" s="20" t="n">
        <v>45.57</v>
      </c>
      <c r="AO8" s="20" t="n">
        <v>49.56</v>
      </c>
      <c r="AP8" s="20" t="n">
        <v>49.64</v>
      </c>
      <c r="AR8" s="21" t="n">
        <f aca="false">AP8-B8</f>
        <v>20.56</v>
      </c>
      <c r="AS8" s="22" t="n">
        <f aca="false">IF(B8=0,"",(AP8-B8)/B8)</f>
        <v>0.707015130674003</v>
      </c>
    </row>
    <row r="9" customFormat="false" ht="15" hidden="false" customHeight="false" outlineLevel="0" collapsed="false">
      <c r="A9" s="7" t="s">
        <v>41</v>
      </c>
      <c r="B9" s="20" t="n">
        <v>80028.85</v>
      </c>
      <c r="C9" s="20" t="n">
        <v>86780.12</v>
      </c>
      <c r="D9" s="20" t="n">
        <v>86027.86</v>
      </c>
      <c r="E9" s="20" t="n">
        <v>82539.25</v>
      </c>
      <c r="F9" s="20" t="n">
        <v>80792.83</v>
      </c>
      <c r="G9" s="20" t="n">
        <v>73837.08</v>
      </c>
      <c r="H9" s="20" t="n">
        <v>72347.7</v>
      </c>
      <c r="I9" s="20" t="n">
        <v>70192.89</v>
      </c>
      <c r="J9" s="20" t="n">
        <v>70624.91</v>
      </c>
      <c r="K9" s="20" t="n">
        <v>67993.23</v>
      </c>
      <c r="L9" s="20" t="n">
        <v>65019.29</v>
      </c>
      <c r="M9" s="20" t="n">
        <v>65436.65</v>
      </c>
      <c r="N9" s="20" t="n">
        <v>63458.17</v>
      </c>
      <c r="O9" s="20" t="n">
        <v>55867.63</v>
      </c>
      <c r="P9" s="20" t="n">
        <v>59967.08</v>
      </c>
      <c r="Q9" s="20" t="n">
        <v>61077.74</v>
      </c>
      <c r="R9" s="20" t="n">
        <v>61679.61</v>
      </c>
      <c r="S9" s="20" t="n">
        <v>61187.17</v>
      </c>
      <c r="T9" s="20" t="n">
        <v>65845.83</v>
      </c>
      <c r="U9" s="20" t="n">
        <v>64933.15</v>
      </c>
      <c r="V9" s="20" t="n">
        <v>60184.45</v>
      </c>
      <c r="W9" s="20" t="n">
        <v>64663.7</v>
      </c>
      <c r="X9" s="20" t="n">
        <v>62666.79</v>
      </c>
      <c r="Y9" s="20" t="n">
        <v>60925.09</v>
      </c>
      <c r="Z9" s="20" t="n">
        <v>62432.03</v>
      </c>
      <c r="AA9" s="20" t="n">
        <v>62761.9</v>
      </c>
      <c r="AB9" s="20" t="n">
        <v>56811.6</v>
      </c>
      <c r="AC9" s="20" t="n">
        <v>56963.68</v>
      </c>
      <c r="AD9" s="20" t="n">
        <v>52747.11</v>
      </c>
      <c r="AE9" s="20" t="n">
        <v>56195.29</v>
      </c>
      <c r="AF9" s="20" t="n">
        <v>57952.16</v>
      </c>
      <c r="AG9" s="20" t="n">
        <v>57101.99</v>
      </c>
      <c r="AH9" s="20" t="n">
        <v>62052.56</v>
      </c>
      <c r="AI9" s="20" t="n">
        <v>61495.44</v>
      </c>
      <c r="AJ9" s="20" t="n">
        <v>65094.89</v>
      </c>
      <c r="AK9" s="20" t="n">
        <v>65303.63</v>
      </c>
      <c r="AL9" s="20" t="n">
        <v>65520.25</v>
      </c>
      <c r="AM9" s="20" t="n">
        <v>62354.36</v>
      </c>
      <c r="AN9" s="20" t="n">
        <v>62085.79</v>
      </c>
      <c r="AO9" s="20" t="n">
        <v>66499.82</v>
      </c>
      <c r="AP9" s="20" t="n">
        <v>72397.2</v>
      </c>
      <c r="AR9" s="21" t="n">
        <f aca="false">AP9-B9</f>
        <v>-7631.65000000001</v>
      </c>
      <c r="AS9" s="22" t="n">
        <f aca="false">IF(B9=0,"",(AP9-B9)/B9)</f>
        <v>-0.0953612353545004</v>
      </c>
    </row>
    <row r="10" customFormat="false" ht="15" hidden="false" customHeight="false" outlineLevel="0" collapsed="false">
      <c r="A10" s="7" t="s">
        <v>42</v>
      </c>
      <c r="B10" s="20" t="n">
        <v>2.09</v>
      </c>
      <c r="C10" s="20" t="n">
        <v>5.34</v>
      </c>
      <c r="D10" s="20" t="n">
        <v>0.24</v>
      </c>
      <c r="E10" s="20" t="n">
        <v>33.41</v>
      </c>
      <c r="F10" s="20" t="n">
        <v>4.13</v>
      </c>
      <c r="G10" s="20" t="n">
        <v>13.77</v>
      </c>
      <c r="H10" s="20" t="n">
        <v>3.03</v>
      </c>
      <c r="I10" s="20" t="n">
        <v>20.25</v>
      </c>
      <c r="J10" s="20" t="n">
        <v>7.62</v>
      </c>
      <c r="K10" s="20" t="n">
        <v>0.64</v>
      </c>
      <c r="L10" s="20" t="n">
        <v>21.6</v>
      </c>
      <c r="M10" s="20" t="n">
        <v>6.32</v>
      </c>
      <c r="N10" s="20" t="n">
        <v>3.77</v>
      </c>
      <c r="O10" s="20" t="n">
        <v>17.81</v>
      </c>
      <c r="P10" s="20" t="n">
        <v>5.54</v>
      </c>
      <c r="Q10" s="20" t="n">
        <v>28.25</v>
      </c>
      <c r="R10" s="20" t="n">
        <v>41.06</v>
      </c>
      <c r="S10" s="20" t="n">
        <v>12.66</v>
      </c>
      <c r="T10" s="20" t="n">
        <v>11.19</v>
      </c>
      <c r="U10" s="20" t="n">
        <v>22.13</v>
      </c>
      <c r="V10" s="20" t="n">
        <v>137.38</v>
      </c>
      <c r="W10" s="20" t="n">
        <v>49.72</v>
      </c>
      <c r="X10" s="20" t="n">
        <v>65.83</v>
      </c>
      <c r="Y10" s="20" t="n">
        <v>118.48</v>
      </c>
      <c r="Z10" s="20" t="n">
        <v>61.8</v>
      </c>
      <c r="AA10" s="20" t="n">
        <v>26.75</v>
      </c>
      <c r="AB10" s="20" t="n">
        <v>205.41</v>
      </c>
      <c r="AC10" s="20" t="n">
        <v>59.34</v>
      </c>
      <c r="AD10" s="20" t="n">
        <v>20.04</v>
      </c>
      <c r="AE10" s="20" t="n">
        <v>39.65</v>
      </c>
      <c r="AF10" s="20" t="n">
        <v>34.32</v>
      </c>
      <c r="AG10" s="20" t="n">
        <v>128.28</v>
      </c>
      <c r="AH10" s="20" t="n">
        <v>31.5</v>
      </c>
      <c r="AI10" s="20" t="n">
        <v>50.76</v>
      </c>
      <c r="AJ10" s="20" t="n">
        <v>56.68</v>
      </c>
      <c r="AK10" s="20" t="n">
        <v>43.1</v>
      </c>
      <c r="AL10" s="20" t="n">
        <v>29.59</v>
      </c>
      <c r="AM10" s="20" t="n">
        <v>35.06</v>
      </c>
      <c r="AN10" s="20" t="n">
        <v>63.05</v>
      </c>
      <c r="AO10" s="20" t="n">
        <v>40.55</v>
      </c>
      <c r="AP10" s="20" t="n">
        <v>28.33</v>
      </c>
      <c r="AR10" s="21" t="n">
        <f aca="false">AP10-B10</f>
        <v>26.24</v>
      </c>
      <c r="AS10" s="22" t="n">
        <f aca="false">IF(B10=0,"",(AP10-B10)/B10)</f>
        <v>12.555023923445</v>
      </c>
    </row>
    <row r="11" customFormat="false" ht="15" hidden="false" customHeight="false" outlineLevel="0" collapsed="false">
      <c r="A11" s="7" t="s">
        <v>43</v>
      </c>
      <c r="B11" s="20" t="n">
        <v>8949.96</v>
      </c>
      <c r="C11" s="20" t="n">
        <v>8920.86</v>
      </c>
      <c r="D11" s="20" t="n">
        <v>9708.82</v>
      </c>
      <c r="E11" s="20" t="n">
        <v>9379.93</v>
      </c>
      <c r="F11" s="20" t="n">
        <v>9298.36</v>
      </c>
      <c r="G11" s="20" t="n">
        <v>9419.55</v>
      </c>
      <c r="H11" s="20" t="n">
        <v>9407.32</v>
      </c>
      <c r="I11" s="20" t="n">
        <v>9675.12</v>
      </c>
      <c r="J11" s="20" t="n">
        <v>9856.74</v>
      </c>
      <c r="K11" s="20" t="n">
        <v>9893.92</v>
      </c>
      <c r="L11" s="20" t="n">
        <v>10045.95</v>
      </c>
      <c r="M11" s="20" t="n">
        <v>10266.68</v>
      </c>
      <c r="N11" s="20" t="n">
        <v>10518.2</v>
      </c>
      <c r="O11" s="20" t="n">
        <v>10610.64</v>
      </c>
      <c r="P11" s="20" t="n">
        <v>10483.93</v>
      </c>
      <c r="Q11" s="20" t="n">
        <v>10517.91</v>
      </c>
      <c r="R11" s="20" t="n">
        <v>10609.67</v>
      </c>
      <c r="S11" s="20" t="n">
        <v>10696.76</v>
      </c>
      <c r="T11" s="20" t="n">
        <v>10693.95</v>
      </c>
      <c r="U11" s="20" t="n">
        <v>11165.54</v>
      </c>
      <c r="V11" s="20" t="n">
        <v>10563.03</v>
      </c>
      <c r="W11" s="20" t="n">
        <v>10002.5</v>
      </c>
      <c r="X11" s="20" t="n">
        <v>9675.14</v>
      </c>
      <c r="Y11" s="20" t="n">
        <v>9831.76</v>
      </c>
      <c r="Z11" s="20" t="n">
        <v>9445.26</v>
      </c>
      <c r="AA11" s="20" t="n">
        <v>9460.39</v>
      </c>
      <c r="AB11" s="20" t="n">
        <v>9419.26</v>
      </c>
      <c r="AC11" s="20" t="n">
        <v>9663.55</v>
      </c>
      <c r="AD11" s="20" t="n">
        <v>10126.53</v>
      </c>
      <c r="AE11" s="20" t="n">
        <v>9908.93</v>
      </c>
      <c r="AF11" s="20" t="n">
        <v>10010.01</v>
      </c>
      <c r="AG11" s="20" t="n">
        <v>10284.54</v>
      </c>
      <c r="AH11" s="20" t="n">
        <v>10372.06</v>
      </c>
      <c r="AI11" s="20" t="n">
        <v>10126.37</v>
      </c>
      <c r="AJ11" s="20" t="n">
        <v>10123.75</v>
      </c>
      <c r="AK11" s="20" t="n">
        <v>10195.27</v>
      </c>
      <c r="AL11" s="20" t="n">
        <v>10305.28</v>
      </c>
      <c r="AM11" s="20" t="n">
        <v>10231.73</v>
      </c>
      <c r="AN11" s="20" t="n">
        <v>10280.64</v>
      </c>
      <c r="AO11" s="20" t="n">
        <v>10017.04</v>
      </c>
      <c r="AP11" s="20" t="n">
        <v>9172.46</v>
      </c>
      <c r="AR11" s="21" t="n">
        <f aca="false">AP11-B11</f>
        <v>222.5</v>
      </c>
      <c r="AS11" s="22" t="n">
        <f aca="false">IF(B11=0,"",(AP11-B11)/B11)</f>
        <v>0.0248604463036706</v>
      </c>
    </row>
    <row r="12" customFormat="false" ht="15" hidden="false" customHeight="false" outlineLevel="0" collapsed="false">
      <c r="A12" s="7" t="s">
        <v>44</v>
      </c>
      <c r="B12" s="20" t="n">
        <v>0</v>
      </c>
      <c r="C12" s="20" t="n">
        <v>0</v>
      </c>
      <c r="D12" s="20" t="n">
        <v>0</v>
      </c>
      <c r="E12" s="20" t="n">
        <v>0</v>
      </c>
      <c r="F12" s="20" t="n">
        <v>0</v>
      </c>
      <c r="G12" s="20" t="n">
        <v>0</v>
      </c>
      <c r="H12" s="20" t="n">
        <v>0</v>
      </c>
      <c r="I12" s="20" t="n">
        <v>0</v>
      </c>
      <c r="J12" s="20" t="n">
        <v>0</v>
      </c>
      <c r="K12" s="20" t="n">
        <v>0</v>
      </c>
      <c r="L12" s="20" t="n">
        <v>0.08</v>
      </c>
      <c r="M12" s="20" t="n">
        <v>0</v>
      </c>
      <c r="N12" s="20" t="n">
        <v>0</v>
      </c>
      <c r="O12" s="20" t="n">
        <v>0</v>
      </c>
      <c r="P12" s="20" t="n">
        <v>0</v>
      </c>
      <c r="Q12" s="20" t="n">
        <v>0</v>
      </c>
      <c r="R12" s="20" t="n">
        <v>0</v>
      </c>
      <c r="S12" s="20" t="n">
        <v>0</v>
      </c>
      <c r="T12" s="20" t="n">
        <v>0</v>
      </c>
      <c r="U12" s="20" t="n">
        <v>0</v>
      </c>
      <c r="V12" s="20" t="n">
        <v>0</v>
      </c>
      <c r="W12" s="20" t="n">
        <v>0</v>
      </c>
      <c r="X12" s="20" t="n">
        <v>0</v>
      </c>
      <c r="Y12" s="20" t="n">
        <v>0</v>
      </c>
      <c r="Z12" s="20" t="n">
        <v>0</v>
      </c>
      <c r="AA12" s="20" t="n">
        <v>0</v>
      </c>
      <c r="AB12" s="20" t="n">
        <v>0</v>
      </c>
      <c r="AC12" s="20" t="n">
        <v>0</v>
      </c>
      <c r="AD12" s="20" t="n">
        <v>0</v>
      </c>
      <c r="AE12" s="20" t="n">
        <v>0</v>
      </c>
      <c r="AF12" s="20" t="n">
        <v>0</v>
      </c>
      <c r="AG12" s="20" t="n">
        <v>0</v>
      </c>
      <c r="AH12" s="20" t="n">
        <v>0</v>
      </c>
      <c r="AI12" s="20" t="n">
        <v>0</v>
      </c>
      <c r="AJ12" s="20" t="n">
        <v>0</v>
      </c>
      <c r="AK12" s="20" t="n">
        <v>0</v>
      </c>
      <c r="AL12" s="20" t="n">
        <v>0</v>
      </c>
      <c r="AM12" s="20" t="n">
        <v>0</v>
      </c>
      <c r="AN12" s="20" t="n">
        <v>0</v>
      </c>
      <c r="AO12" s="20" t="n">
        <v>0</v>
      </c>
      <c r="AP12" s="20" t="n">
        <v>0</v>
      </c>
      <c r="AR12" s="21" t="n">
        <f aca="false">AP12-B12</f>
        <v>0</v>
      </c>
      <c r="AS12" s="22" t="str">
        <f aca="false">IF(B12=0,"",(AP12-B12)/B12)</f>
        <v/>
      </c>
    </row>
    <row r="13" customFormat="false" ht="15" hidden="false" customHeight="false" outlineLevel="0" collapsed="false">
      <c r="A13" s="7" t="s">
        <v>45</v>
      </c>
      <c r="B13" s="20" t="n">
        <v>0</v>
      </c>
      <c r="C13" s="20" t="n">
        <v>0</v>
      </c>
      <c r="D13" s="20" t="n">
        <v>0</v>
      </c>
      <c r="E13" s="20" t="n">
        <v>0</v>
      </c>
      <c r="F13" s="20" t="n">
        <v>0</v>
      </c>
      <c r="G13" s="20" t="n">
        <v>0</v>
      </c>
      <c r="H13" s="20" t="n">
        <v>0</v>
      </c>
      <c r="I13" s="20" t="n">
        <v>0</v>
      </c>
      <c r="J13" s="20" t="n">
        <v>0</v>
      </c>
      <c r="K13" s="20" t="n">
        <v>0</v>
      </c>
      <c r="L13" s="20" t="n">
        <v>0</v>
      </c>
      <c r="M13" s="20" t="n">
        <v>0</v>
      </c>
      <c r="N13" s="20" t="n">
        <v>0</v>
      </c>
      <c r="O13" s="20" t="n">
        <v>5.61</v>
      </c>
      <c r="P13" s="20" t="n">
        <v>10</v>
      </c>
      <c r="Q13" s="20" t="n">
        <v>22.61</v>
      </c>
      <c r="R13" s="20" t="n">
        <v>142.24</v>
      </c>
      <c r="S13" s="20" t="n">
        <v>203.29</v>
      </c>
      <c r="T13" s="20" t="n">
        <v>207.24</v>
      </c>
      <c r="U13" s="20" t="n">
        <v>223.66</v>
      </c>
      <c r="V13" s="20" t="n">
        <v>223.46</v>
      </c>
      <c r="W13" s="20" t="n">
        <v>246</v>
      </c>
      <c r="X13" s="20" t="n">
        <v>282.05</v>
      </c>
      <c r="Y13" s="20" t="n">
        <v>283.42</v>
      </c>
      <c r="Z13" s="20" t="n">
        <v>270.27</v>
      </c>
      <c r="AA13" s="20" t="n">
        <v>308.39</v>
      </c>
      <c r="AB13" s="20" t="n">
        <v>322.51</v>
      </c>
      <c r="AC13" s="20" t="n">
        <v>324.38</v>
      </c>
      <c r="AD13" s="20" t="n">
        <v>336.18</v>
      </c>
      <c r="AE13" s="20" t="n">
        <v>350.09</v>
      </c>
      <c r="AF13" s="20" t="n">
        <v>344.87</v>
      </c>
      <c r="AG13" s="20" t="n">
        <v>359.52</v>
      </c>
      <c r="AH13" s="20" t="n">
        <v>361.97</v>
      </c>
      <c r="AI13" s="20" t="n">
        <v>371.64</v>
      </c>
      <c r="AJ13" s="20" t="n">
        <v>373.16</v>
      </c>
      <c r="AK13" s="20" t="n">
        <v>376.33</v>
      </c>
      <c r="AL13" s="20" t="n">
        <v>380.01</v>
      </c>
      <c r="AM13" s="20" t="n">
        <v>379.65</v>
      </c>
      <c r="AN13" s="20" t="n">
        <v>377.13</v>
      </c>
      <c r="AO13" s="20" t="n">
        <v>378.93</v>
      </c>
      <c r="AP13" s="20" t="n">
        <v>378.93</v>
      </c>
      <c r="AR13" s="21" t="n">
        <f aca="false">AP13-B13</f>
        <v>378.93</v>
      </c>
      <c r="AS13" s="22" t="str">
        <f aca="false">IF(B13=0,"",(AP13-B13)/B13)</f>
        <v/>
      </c>
    </row>
    <row r="14" customFormat="false" ht="15" hidden="false" customHeight="false" outlineLevel="0" collapsed="false">
      <c r="A14" s="7" t="s">
        <v>46</v>
      </c>
      <c r="B14" s="20" t="n">
        <v>23365.54</v>
      </c>
      <c r="C14" s="20" t="n">
        <v>23903.07</v>
      </c>
      <c r="D14" s="20" t="n">
        <v>19561.36</v>
      </c>
      <c r="E14" s="20" t="n">
        <v>17917.52</v>
      </c>
      <c r="F14" s="20" t="n">
        <v>17401.21</v>
      </c>
      <c r="G14" s="20" t="n">
        <v>17368.89</v>
      </c>
      <c r="H14" s="20" t="n">
        <v>18028.93</v>
      </c>
      <c r="I14" s="20" t="n">
        <v>19450.5</v>
      </c>
      <c r="J14" s="20" t="n">
        <v>19530.36</v>
      </c>
      <c r="K14" s="20" t="n">
        <v>19178.6</v>
      </c>
      <c r="L14" s="20" t="n">
        <v>18364.45</v>
      </c>
      <c r="M14" s="20" t="n">
        <v>18785.38</v>
      </c>
      <c r="N14" s="20" t="n">
        <v>18990.65</v>
      </c>
      <c r="O14" s="20" t="n">
        <v>18499.73</v>
      </c>
      <c r="P14" s="20" t="n">
        <v>19939.38</v>
      </c>
      <c r="Q14" s="20" t="n">
        <v>21894.23</v>
      </c>
      <c r="R14" s="20" t="n">
        <v>22430.96</v>
      </c>
      <c r="S14" s="20" t="n">
        <v>22964.3</v>
      </c>
      <c r="T14" s="20" t="n">
        <v>22440.14</v>
      </c>
      <c r="U14" s="20" t="n">
        <v>22823.14</v>
      </c>
      <c r="V14" s="20" t="n">
        <v>24290.89</v>
      </c>
      <c r="W14" s="20" t="n">
        <v>24866.17</v>
      </c>
      <c r="X14" s="20" t="n">
        <v>25599.11</v>
      </c>
      <c r="Y14" s="20" t="n">
        <v>25295.66</v>
      </c>
      <c r="Z14" s="20" t="n">
        <v>24061.4</v>
      </c>
      <c r="AA14" s="20" t="n">
        <v>22985.36</v>
      </c>
      <c r="AB14" s="20" t="n">
        <v>22452.55</v>
      </c>
      <c r="AC14" s="20" t="n">
        <v>21127.58</v>
      </c>
      <c r="AD14" s="20" t="n">
        <v>20732.68</v>
      </c>
      <c r="AE14" s="20" t="n">
        <v>20230.48</v>
      </c>
      <c r="AF14" s="20" t="n">
        <v>19935.79</v>
      </c>
      <c r="AG14" s="20" t="n">
        <v>19842.87</v>
      </c>
      <c r="AH14" s="20" t="n">
        <v>19229.96</v>
      </c>
      <c r="AI14" s="20" t="n">
        <v>18156.63</v>
      </c>
      <c r="AJ14" s="20" t="n">
        <v>16195.4</v>
      </c>
      <c r="AK14" s="20" t="n">
        <v>15626.42</v>
      </c>
      <c r="AL14" s="20" t="n">
        <v>15586.13</v>
      </c>
      <c r="AM14" s="20" t="n">
        <v>15306.19</v>
      </c>
      <c r="AN14" s="20" t="n">
        <v>14546.41</v>
      </c>
      <c r="AO14" s="20" t="n">
        <v>15370.11</v>
      </c>
      <c r="AP14" s="20" t="n">
        <v>13809.97</v>
      </c>
      <c r="AR14" s="21" t="n">
        <f aca="false">AP14-B14</f>
        <v>-9555.57</v>
      </c>
      <c r="AS14" s="22" t="n">
        <f aca="false">IF(B14=0,"",(AP14-B14)/B14)</f>
        <v>-0.408959946998871</v>
      </c>
    </row>
    <row r="15" customFormat="false" ht="15" hidden="false" customHeight="false" outlineLevel="0" collapsed="false">
      <c r="A15" s="7" t="s">
        <v>47</v>
      </c>
      <c r="B15" s="20" t="n">
        <v>1589.58</v>
      </c>
      <c r="C15" s="20" t="n">
        <v>1683.46</v>
      </c>
      <c r="D15" s="20" t="n">
        <v>1720.8</v>
      </c>
      <c r="E15" s="20" t="n">
        <v>1785</v>
      </c>
      <c r="F15" s="20" t="n">
        <v>1833.33</v>
      </c>
      <c r="G15" s="20" t="n">
        <v>1962.35</v>
      </c>
      <c r="H15" s="20" t="n">
        <v>2008.88</v>
      </c>
      <c r="I15" s="20" t="n">
        <v>2030.03</v>
      </c>
      <c r="J15" s="20" t="n">
        <v>2066.8</v>
      </c>
      <c r="K15" s="20" t="n">
        <v>2088.79</v>
      </c>
      <c r="L15" s="20" t="n">
        <v>2101.37</v>
      </c>
      <c r="M15" s="20" t="n">
        <v>2112.87</v>
      </c>
      <c r="N15" s="20" t="n">
        <v>2158.6</v>
      </c>
      <c r="O15" s="20" t="n">
        <v>2183.06</v>
      </c>
      <c r="P15" s="20" t="n">
        <v>2210.6</v>
      </c>
      <c r="Q15" s="20" t="n">
        <v>2236.75</v>
      </c>
      <c r="R15" s="20" t="n">
        <v>2272.02</v>
      </c>
      <c r="S15" s="20" t="n">
        <v>2322.2</v>
      </c>
      <c r="T15" s="20" t="n">
        <v>2338.24</v>
      </c>
      <c r="U15" s="20" t="n">
        <v>2364.09</v>
      </c>
      <c r="V15" s="20" t="n">
        <v>2371.36</v>
      </c>
      <c r="W15" s="20" t="n">
        <v>2415.08</v>
      </c>
      <c r="X15" s="20" t="n">
        <v>2455.41</v>
      </c>
      <c r="Y15" s="20" t="n">
        <v>2477.03</v>
      </c>
      <c r="Z15" s="20" t="n">
        <v>2497.86</v>
      </c>
      <c r="AA15" s="20" t="n">
        <v>2517.77</v>
      </c>
      <c r="AB15" s="20" t="n">
        <v>2527.47</v>
      </c>
      <c r="AC15" s="20" t="n">
        <v>2547.61</v>
      </c>
      <c r="AD15" s="20" t="n">
        <v>2559.57</v>
      </c>
      <c r="AE15" s="20" t="n">
        <v>2576.52</v>
      </c>
      <c r="AF15" s="20" t="n">
        <v>2585.03</v>
      </c>
      <c r="AG15" s="20" t="n">
        <v>2595.64</v>
      </c>
      <c r="AH15" s="20" t="n">
        <v>2601.14</v>
      </c>
      <c r="AI15" s="20" t="n">
        <v>2606.57</v>
      </c>
      <c r="AJ15" s="20" t="n">
        <v>2613.97</v>
      </c>
      <c r="AK15" s="20" t="n">
        <v>2626.04</v>
      </c>
      <c r="AL15" s="20" t="n">
        <v>2643.72</v>
      </c>
      <c r="AM15" s="20" t="n">
        <v>2697.19</v>
      </c>
      <c r="AN15" s="20" t="n">
        <v>2724.59</v>
      </c>
      <c r="AO15" s="20" t="n">
        <v>2725.79</v>
      </c>
      <c r="AP15" s="20" t="n">
        <v>2743.42</v>
      </c>
      <c r="AR15" s="21" t="n">
        <f aca="false">AP15-B15</f>
        <v>1153.84</v>
      </c>
      <c r="AS15" s="22" t="n">
        <f aca="false">IF(B15=0,"",(AP15-B15)/B15)</f>
        <v>0.725877275758377</v>
      </c>
    </row>
    <row r="16" customFormat="false" ht="15" hidden="false" customHeight="false" outlineLevel="0" collapsed="false">
      <c r="A16" s="7" t="s">
        <v>48</v>
      </c>
      <c r="B16" s="20" t="n">
        <v>7650400.1</v>
      </c>
      <c r="C16" s="20" t="n">
        <v>7653827.47</v>
      </c>
      <c r="D16" s="20" t="n">
        <v>7468976.02</v>
      </c>
      <c r="E16" s="20" t="n">
        <v>7334657.74</v>
      </c>
      <c r="F16" s="20" t="n">
        <v>7418117.35</v>
      </c>
      <c r="G16" s="20" t="n">
        <v>7370424.89</v>
      </c>
      <c r="H16" s="20" t="n">
        <v>7445735.94</v>
      </c>
      <c r="I16" s="20" t="n">
        <v>7376564.14</v>
      </c>
      <c r="J16" s="20" t="n">
        <v>7349691.05</v>
      </c>
      <c r="K16" s="20" t="n">
        <v>7354509.71</v>
      </c>
      <c r="L16" s="20" t="n">
        <v>7576419.32</v>
      </c>
      <c r="M16" s="20" t="n">
        <v>7385819.6</v>
      </c>
      <c r="N16" s="20" t="n">
        <v>7452830.25</v>
      </c>
      <c r="O16" s="20" t="n">
        <v>7359196.58</v>
      </c>
      <c r="P16" s="20" t="n">
        <v>7394047.9</v>
      </c>
      <c r="Q16" s="20" t="n">
        <v>7421286.66</v>
      </c>
      <c r="R16" s="20" t="n">
        <v>7510601.76</v>
      </c>
      <c r="S16" s="20" t="n">
        <v>7471956.11</v>
      </c>
      <c r="T16" s="20" t="n">
        <v>7371470.7</v>
      </c>
      <c r="U16" s="20" t="n">
        <v>7421031.05</v>
      </c>
      <c r="V16" s="20" t="n">
        <v>7530738.76</v>
      </c>
      <c r="W16" s="20" t="n">
        <v>7485724.16</v>
      </c>
      <c r="X16" s="20" t="n">
        <v>7503283.75</v>
      </c>
      <c r="Y16" s="20" t="n">
        <v>7505943.03</v>
      </c>
      <c r="Z16" s="20" t="n">
        <v>7390698.01</v>
      </c>
      <c r="AA16" s="20" t="n">
        <v>7476083.37</v>
      </c>
      <c r="AB16" s="20" t="n">
        <v>7530463.09</v>
      </c>
      <c r="AC16" s="20" t="n">
        <v>7578018.44</v>
      </c>
      <c r="AD16" s="20" t="n">
        <v>7655334.23</v>
      </c>
      <c r="AE16" s="20" t="n">
        <v>7651307.88</v>
      </c>
      <c r="AF16" s="20" t="n">
        <v>7643813.92</v>
      </c>
      <c r="AG16" s="20" t="n">
        <v>7595489.15</v>
      </c>
      <c r="AH16" s="20" t="n">
        <v>7547213.52</v>
      </c>
      <c r="AI16" s="20" t="n">
        <v>7598415.38</v>
      </c>
      <c r="AJ16" s="20" t="n">
        <v>7594403.08</v>
      </c>
      <c r="AK16" s="20" t="n">
        <v>7597288.15</v>
      </c>
      <c r="AL16" s="20" t="n">
        <v>7605903.16</v>
      </c>
      <c r="AM16" s="20" t="n">
        <v>7629415.9</v>
      </c>
      <c r="AN16" s="20" t="n">
        <v>7643488.46</v>
      </c>
      <c r="AO16" s="20" t="n">
        <v>7628080.6</v>
      </c>
      <c r="AP16" s="20" t="n">
        <v>7640983.14</v>
      </c>
      <c r="AR16" s="21" t="n">
        <f aca="false">AP16-B16</f>
        <v>-9416.95999999996</v>
      </c>
      <c r="AS16" s="22" t="n">
        <f aca="false">IF(B16=0,"",(AP16-B16)/B16)</f>
        <v>-0.00123091078596007</v>
      </c>
    </row>
    <row r="17" customFormat="false" ht="15" hidden="false" customHeight="false" outlineLevel="0" collapsed="false">
      <c r="A17" s="7" t="s">
        <v>49</v>
      </c>
      <c r="B17" s="20" t="n">
        <v>135001.74</v>
      </c>
      <c r="C17" s="20" t="n">
        <v>135001.74</v>
      </c>
      <c r="D17" s="20" t="n">
        <v>133848.69</v>
      </c>
      <c r="E17" s="20" t="n">
        <v>132246.27</v>
      </c>
      <c r="F17" s="20" t="n">
        <v>130452.57</v>
      </c>
      <c r="G17" s="20" t="n">
        <v>117370.83</v>
      </c>
      <c r="H17" s="20" t="n">
        <v>108049.43</v>
      </c>
      <c r="I17" s="20" t="n">
        <v>120247.19</v>
      </c>
      <c r="J17" s="20" t="n">
        <v>125760.38</v>
      </c>
      <c r="K17" s="20" t="n">
        <v>119494.25</v>
      </c>
      <c r="L17" s="20" t="n">
        <v>116419.89</v>
      </c>
      <c r="M17" s="20" t="n">
        <v>108972.34</v>
      </c>
      <c r="N17" s="20" t="n">
        <v>98996.9</v>
      </c>
      <c r="O17" s="20" t="n">
        <v>108563.69</v>
      </c>
      <c r="P17" s="20" t="n">
        <v>107962.87</v>
      </c>
      <c r="Q17" s="20" t="n">
        <v>106734.97</v>
      </c>
      <c r="R17" s="20" t="n">
        <v>102532.88</v>
      </c>
      <c r="S17" s="20" t="n">
        <v>104966.02</v>
      </c>
      <c r="T17" s="20" t="n">
        <v>101175.3</v>
      </c>
      <c r="U17" s="20" t="n">
        <v>102580.01</v>
      </c>
      <c r="V17" s="20" t="n">
        <v>103665.77</v>
      </c>
      <c r="W17" s="20" t="n">
        <v>104851.53</v>
      </c>
      <c r="X17" s="20" t="n">
        <v>103346.52</v>
      </c>
      <c r="Y17" s="20" t="n">
        <v>101358.61</v>
      </c>
      <c r="Z17" s="20" t="n">
        <v>98493.88</v>
      </c>
      <c r="AA17" s="20" t="n">
        <v>92156.21</v>
      </c>
      <c r="AB17" s="20" t="n">
        <v>87118.99</v>
      </c>
      <c r="AC17" s="20" t="n">
        <v>83642.28</v>
      </c>
      <c r="AD17" s="20" t="n">
        <v>81780.79</v>
      </c>
      <c r="AE17" s="20" t="n">
        <v>80326.51</v>
      </c>
      <c r="AF17" s="20" t="n">
        <v>81084.91</v>
      </c>
      <c r="AG17" s="20" t="n">
        <v>81913.22</v>
      </c>
      <c r="AH17" s="20" t="n">
        <v>82916.36</v>
      </c>
      <c r="AI17" s="20" t="n">
        <v>81912.55</v>
      </c>
      <c r="AJ17" s="20" t="n">
        <v>80869.01</v>
      </c>
      <c r="AK17" s="20" t="n">
        <v>71431.17</v>
      </c>
      <c r="AL17" s="20" t="n">
        <v>70168.55</v>
      </c>
      <c r="AM17" s="20" t="n">
        <v>63834.74</v>
      </c>
      <c r="AN17" s="20" t="n">
        <v>56196.01</v>
      </c>
      <c r="AO17" s="20" t="n">
        <v>56111.04</v>
      </c>
      <c r="AP17" s="20" t="n">
        <v>54270.29</v>
      </c>
      <c r="AR17" s="21" t="n">
        <f aca="false">AP17-B17</f>
        <v>-80731.45</v>
      </c>
      <c r="AS17" s="22" t="n">
        <f aca="false">IF(B17=0,"",(AP17-B17)/B17)</f>
        <v>-0.598003033146091</v>
      </c>
    </row>
    <row r="18" customFormat="false" ht="15" hidden="false" customHeight="false" outlineLevel="0" collapsed="false">
      <c r="A18" s="7" t="s">
        <v>50</v>
      </c>
      <c r="B18" s="20" t="n">
        <v>36758.34</v>
      </c>
      <c r="C18" s="20" t="n">
        <v>37334.81</v>
      </c>
      <c r="D18" s="20" t="n">
        <v>41214.95</v>
      </c>
      <c r="E18" s="20" t="n">
        <v>43191.09</v>
      </c>
      <c r="F18" s="20" t="n">
        <v>39020.78</v>
      </c>
      <c r="G18" s="20" t="n">
        <v>39987.67</v>
      </c>
      <c r="H18" s="20" t="n">
        <v>37625.09</v>
      </c>
      <c r="I18" s="20" t="n">
        <v>36689.81</v>
      </c>
      <c r="J18" s="20" t="n">
        <v>39202.76</v>
      </c>
      <c r="K18" s="20" t="n">
        <v>37749.87</v>
      </c>
      <c r="L18" s="20" t="n">
        <v>49667.13</v>
      </c>
      <c r="M18" s="20" t="n">
        <v>35982.26</v>
      </c>
      <c r="N18" s="20" t="n">
        <v>36822.93</v>
      </c>
      <c r="O18" s="20" t="n">
        <v>27480.14</v>
      </c>
      <c r="P18" s="20" t="n">
        <v>28483.29</v>
      </c>
      <c r="Q18" s="20" t="n">
        <v>28058.21</v>
      </c>
      <c r="R18" s="20" t="n">
        <v>28346.34</v>
      </c>
      <c r="S18" s="20" t="n">
        <v>28117.83</v>
      </c>
      <c r="T18" s="20" t="n">
        <v>32296.95</v>
      </c>
      <c r="U18" s="20" t="n">
        <v>28537.46</v>
      </c>
      <c r="V18" s="20" t="n">
        <v>26275.19</v>
      </c>
      <c r="W18" s="20" t="n">
        <v>27977.71</v>
      </c>
      <c r="X18" s="20" t="n">
        <v>26276.48</v>
      </c>
      <c r="Y18" s="20" t="n">
        <v>26653.43</v>
      </c>
      <c r="Z18" s="20" t="n">
        <v>29566.15</v>
      </c>
      <c r="AA18" s="20" t="n">
        <v>32636.5</v>
      </c>
      <c r="AB18" s="20" t="n">
        <v>28655.61</v>
      </c>
      <c r="AC18" s="20" t="n">
        <v>31050.16</v>
      </c>
      <c r="AD18" s="20" t="n">
        <v>26600.71</v>
      </c>
      <c r="AE18" s="20" t="n">
        <v>25582.6</v>
      </c>
      <c r="AF18" s="20" t="n">
        <v>24801.56</v>
      </c>
      <c r="AG18" s="20" t="n">
        <v>25346.69</v>
      </c>
      <c r="AH18" s="20" t="n">
        <v>27622.98</v>
      </c>
      <c r="AI18" s="20" t="n">
        <v>27428.54</v>
      </c>
      <c r="AJ18" s="20" t="n">
        <v>27200.82</v>
      </c>
      <c r="AK18" s="20" t="n">
        <v>25792.67</v>
      </c>
      <c r="AL18" s="20" t="n">
        <v>24525.87</v>
      </c>
      <c r="AM18" s="20" t="n">
        <v>25801.44</v>
      </c>
      <c r="AN18" s="20" t="n">
        <v>24360.9</v>
      </c>
      <c r="AO18" s="20" t="n">
        <v>26757.28</v>
      </c>
      <c r="AP18" s="20" t="n">
        <v>25711.95</v>
      </c>
      <c r="AR18" s="21" t="n">
        <f aca="false">AP18-B18</f>
        <v>-11046.39</v>
      </c>
      <c r="AS18" s="22" t="n">
        <f aca="false">IF(B18=0,"",(AP18-B18)/B18)</f>
        <v>-0.300513842572869</v>
      </c>
    </row>
    <row r="19" customFormat="false" ht="15" hidden="false" customHeight="false" outlineLevel="0" collapsed="false">
      <c r="A19" s="7" t="s">
        <v>51</v>
      </c>
      <c r="B19" s="20" t="n">
        <v>29508.83</v>
      </c>
      <c r="C19" s="20" t="n">
        <v>18988.54</v>
      </c>
      <c r="D19" s="20" t="n">
        <v>30322.35</v>
      </c>
      <c r="E19" s="20" t="n">
        <v>105521.68</v>
      </c>
      <c r="F19" s="20" t="n">
        <v>23471.34</v>
      </c>
      <c r="G19" s="20" t="n">
        <v>84512.29</v>
      </c>
      <c r="H19" s="20" t="n">
        <v>17174.31</v>
      </c>
      <c r="I19" s="20" t="n">
        <v>72251.99</v>
      </c>
      <c r="J19" s="20" t="n">
        <v>51094.3</v>
      </c>
      <c r="K19" s="20" t="n">
        <v>75228.02</v>
      </c>
      <c r="L19" s="20" t="n">
        <v>107080.28</v>
      </c>
      <c r="M19" s="20" t="n">
        <v>75361.75</v>
      </c>
      <c r="N19" s="20" t="n">
        <v>32347.89</v>
      </c>
      <c r="O19" s="20" t="n">
        <v>98424.04</v>
      </c>
      <c r="P19" s="20" t="n">
        <v>64098.18</v>
      </c>
      <c r="Q19" s="20" t="n">
        <v>77037.35</v>
      </c>
      <c r="R19" s="20" t="n">
        <v>35490.98</v>
      </c>
      <c r="S19" s="20" t="n">
        <v>88397.31</v>
      </c>
      <c r="T19" s="20" t="n">
        <v>163562.65</v>
      </c>
      <c r="U19" s="20" t="n">
        <v>129809.45</v>
      </c>
      <c r="V19" s="20" t="n">
        <v>46470.47</v>
      </c>
      <c r="W19" s="20" t="n">
        <v>89470.97</v>
      </c>
      <c r="X19" s="20" t="n">
        <v>89484.21</v>
      </c>
      <c r="Y19" s="20" t="n">
        <v>100777.61</v>
      </c>
      <c r="Z19" s="20" t="n">
        <v>172423.31</v>
      </c>
      <c r="AA19" s="20" t="n">
        <v>65659.32</v>
      </c>
      <c r="AB19" s="20" t="n">
        <v>55509.55</v>
      </c>
      <c r="AC19" s="20" t="n">
        <v>41861.45</v>
      </c>
      <c r="AD19" s="20" t="n">
        <v>18030.58</v>
      </c>
      <c r="AE19" s="20" t="n">
        <v>6657.66</v>
      </c>
      <c r="AF19" s="20" t="n">
        <v>14050.96</v>
      </c>
      <c r="AG19" s="20" t="n">
        <v>52492.6</v>
      </c>
      <c r="AH19" s="20" t="n">
        <v>42071.9</v>
      </c>
      <c r="AI19" s="20" t="n">
        <v>18729.58</v>
      </c>
      <c r="AJ19" s="20" t="n">
        <v>3142.85</v>
      </c>
      <c r="AK19" s="20" t="n">
        <v>10544.46</v>
      </c>
      <c r="AL19" s="20" t="n">
        <v>3070.57</v>
      </c>
      <c r="AM19" s="20" t="n">
        <v>3112.57</v>
      </c>
      <c r="AN19" s="20" t="n">
        <v>1405.92</v>
      </c>
      <c r="AO19" s="20" t="n">
        <v>19562.3</v>
      </c>
      <c r="AP19" s="20" t="n">
        <v>6393.48</v>
      </c>
      <c r="AR19" s="21" t="n">
        <f aca="false">AP19-B19</f>
        <v>-23115.35</v>
      </c>
      <c r="AS19" s="22" t="n">
        <f aca="false">IF(B19=0,"",(AP19-B19)/B19)</f>
        <v>-0.783336716501468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2300437.1327</v>
      </c>
      <c r="C2" s="5" t="n">
        <f aca="false">B2/1000000</f>
        <v>2.3004371327</v>
      </c>
      <c r="D2" s="6" t="n">
        <f aca="false">B2/B27</f>
        <v>0.356534236102479</v>
      </c>
    </row>
    <row r="3" customFormat="false" ht="15" hidden="false" customHeight="false" outlineLevel="0" collapsed="false">
      <c r="A3" s="7" t="s">
        <v>5</v>
      </c>
      <c r="B3" s="8" t="n">
        <v>2299477.3138</v>
      </c>
      <c r="C3" s="9" t="n">
        <f aca="false">B3/1000000</f>
        <v>2.2994773138</v>
      </c>
      <c r="D3" s="10" t="n">
        <f aca="false">B3/B27</f>
        <v>0.356385478158415</v>
      </c>
    </row>
    <row r="4" customFormat="false" ht="15" hidden="false" customHeight="false" outlineLevel="0" collapsed="false">
      <c r="A4" s="7" t="s">
        <v>6</v>
      </c>
      <c r="B4" s="8" t="n">
        <v>0</v>
      </c>
      <c r="C4" s="9" t="n">
        <f aca="false">B4/1000000</f>
        <v>0</v>
      </c>
      <c r="D4" s="10" t="n">
        <f aca="false">B4/B27</f>
        <v>0</v>
      </c>
    </row>
    <row r="5" customFormat="false" ht="15" hidden="false" customHeight="false" outlineLevel="0" collapsed="false">
      <c r="A5" s="7" t="s">
        <v>7</v>
      </c>
      <c r="B5" s="8" t="n">
        <v>959.8189</v>
      </c>
      <c r="C5" s="9" t="n">
        <f aca="false">B5/1000000</f>
        <v>0.0009598189</v>
      </c>
      <c r="D5" s="10" t="n">
        <f aca="false">B5/B27</f>
        <v>0.00014875794406369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2067499.9782</v>
      </c>
      <c r="C6" s="5" t="n">
        <f aca="false">B6/1000000</f>
        <v>2.0674999782</v>
      </c>
      <c r="D6" s="6" t="n">
        <f aca="false">B6/B27</f>
        <v>0.320432371261657</v>
      </c>
    </row>
    <row r="7" customFormat="false" ht="15" hidden="false" customHeight="false" outlineLevel="0" collapsed="false">
      <c r="A7" s="7" t="s">
        <v>9</v>
      </c>
      <c r="B7" s="8" t="n">
        <v>0</v>
      </c>
      <c r="C7" s="9" t="n">
        <f aca="false">B7/1000000</f>
        <v>0</v>
      </c>
      <c r="D7" s="10" t="n">
        <f aca="false">B7/B27</f>
        <v>0</v>
      </c>
    </row>
    <row r="8" customFormat="false" ht="15" hidden="false" customHeight="false" outlineLevel="0" collapsed="false">
      <c r="A8" s="7" t="s">
        <v>10</v>
      </c>
      <c r="B8" s="8" t="n">
        <v>797535.6294</v>
      </c>
      <c r="C8" s="9" t="n">
        <f aca="false">B8/1000000</f>
        <v>0.7975356294</v>
      </c>
      <c r="D8" s="10" t="n">
        <f aca="false">B8/B27</f>
        <v>0.123606401735874</v>
      </c>
    </row>
    <row r="9" customFormat="false" ht="15" hidden="false" customHeight="false" outlineLevel="0" collapsed="false">
      <c r="A9" s="7" t="s">
        <v>11</v>
      </c>
      <c r="B9" s="8" t="n">
        <v>295812.7725</v>
      </c>
      <c r="C9" s="9" t="n">
        <f aca="false">B9/1000000</f>
        <v>0.2958127725</v>
      </c>
      <c r="D9" s="10" t="n">
        <f aca="false">B9/B27</f>
        <v>0.0458466694757522</v>
      </c>
    </row>
    <row r="10" customFormat="false" ht="15" hidden="false" customHeight="false" outlineLevel="0" collapsed="false">
      <c r="A10" s="7" t="s">
        <v>12</v>
      </c>
      <c r="B10" s="8" t="n">
        <v>200050.3729</v>
      </c>
      <c r="C10" s="9" t="n">
        <f aca="false">B10/1000000</f>
        <v>0.2000503729</v>
      </c>
      <c r="D10" s="10" t="n">
        <f aca="false">B10/B27</f>
        <v>0.031004892883208</v>
      </c>
    </row>
    <row r="11" customFormat="false" ht="15" hidden="false" customHeight="false" outlineLevel="0" collapsed="false">
      <c r="A11" s="7" t="s">
        <v>13</v>
      </c>
      <c r="B11" s="8" t="n">
        <v>538957.8346</v>
      </c>
      <c r="C11" s="9" t="n">
        <f aca="false">B11/1000000</f>
        <v>0.5389578346</v>
      </c>
      <c r="D11" s="10" t="n">
        <f aca="false">B11/B27</f>
        <v>0.0835306112560549</v>
      </c>
    </row>
    <row r="12" customFormat="false" ht="15" hidden="false" customHeight="false" outlineLevel="0" collapsed="false">
      <c r="A12" s="7" t="s">
        <v>14</v>
      </c>
      <c r="B12" s="8" t="n">
        <v>235143.3688</v>
      </c>
      <c r="C12" s="9" t="n">
        <f aca="false">B12/1000000</f>
        <v>0.2351433688</v>
      </c>
      <c r="D12" s="10" t="n">
        <f aca="false">B12/B27</f>
        <v>0.0364437959107682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77266.3965</v>
      </c>
      <c r="C13" s="5" t="n">
        <f aca="false">B13/1000000</f>
        <v>0.0772663965</v>
      </c>
      <c r="D13" s="6" t="n">
        <f aca="false">B13/B27</f>
        <v>0.0119751656156697</v>
      </c>
    </row>
    <row r="14" customFormat="false" ht="15" hidden="false" customHeight="false" outlineLevel="0" collapsed="false">
      <c r="A14" s="7" t="s">
        <v>16</v>
      </c>
      <c r="B14" s="8" t="n">
        <f aca="false">B15+B16</f>
        <v>0</v>
      </c>
      <c r="C14" s="9" t="n">
        <f aca="false">B14/1000000</f>
        <v>0</v>
      </c>
      <c r="D14" s="10" t="n">
        <f aca="false">B14/B27</f>
        <v>0</v>
      </c>
    </row>
    <row r="15" customFormat="false" ht="15" hidden="false" customHeight="false" outlineLevel="0" collapsed="false">
      <c r="A15" s="7" t="s">
        <v>17</v>
      </c>
      <c r="B15" s="8" t="n">
        <v>0</v>
      </c>
      <c r="C15" s="9" t="n">
        <f aca="false">B15/1000000</f>
        <v>0</v>
      </c>
      <c r="D15" s="10" t="n">
        <f aca="false">B15/B27</f>
        <v>0</v>
      </c>
    </row>
    <row r="16" customFormat="false" ht="15" hidden="false" customHeight="false" outlineLevel="0" collapsed="false">
      <c r="A16" s="7" t="s">
        <v>18</v>
      </c>
      <c r="B16" s="8" t="n">
        <v>0</v>
      </c>
      <c r="C16" s="9" t="n">
        <f aca="false">B16/1000000</f>
        <v>0</v>
      </c>
      <c r="D16" s="10" t="n">
        <f aca="false">B16/B27</f>
        <v>0</v>
      </c>
    </row>
    <row r="17" customFormat="false" ht="15" hidden="false" customHeight="false" outlineLevel="0" collapsed="false">
      <c r="A17" s="7" t="s">
        <v>19</v>
      </c>
      <c r="B17" s="8" t="n">
        <v>0</v>
      </c>
      <c r="C17" s="9" t="n">
        <f aca="false">B17/1000000</f>
        <v>0</v>
      </c>
      <c r="D17" s="10" t="n">
        <f aca="false">B17/B27</f>
        <v>0</v>
      </c>
    </row>
    <row r="18" customFormat="false" ht="15" hidden="false" customHeight="false" outlineLevel="0" collapsed="false">
      <c r="A18" s="7" t="s">
        <v>20</v>
      </c>
      <c r="B18" s="8" t="n">
        <v>36293.2326</v>
      </c>
      <c r="C18" s="9" t="n">
        <f aca="false">B18/1000000</f>
        <v>0.0362932326</v>
      </c>
      <c r="D18" s="10" t="n">
        <f aca="false">B18/B27</f>
        <v>0.00562492222751738</v>
      </c>
    </row>
    <row r="19" customFormat="false" ht="15" hidden="false" customHeight="false" outlineLevel="0" collapsed="false">
      <c r="A19" s="7" t="s">
        <v>21</v>
      </c>
      <c r="B19" s="8" t="n">
        <v>40973.1639</v>
      </c>
      <c r="C19" s="9" t="n">
        <f aca="false">B19/1000000</f>
        <v>0.0409731639</v>
      </c>
      <c r="D19" s="10" t="n">
        <f aca="false">B19/B27</f>
        <v>0.00635024338815228</v>
      </c>
    </row>
    <row r="20" customFormat="false" ht="15" hidden="false" customHeight="false" outlineLevel="0" collapsed="false">
      <c r="A20" s="3" t="s">
        <v>22</v>
      </c>
      <c r="B20" s="4" t="n">
        <f aca="false">B21+B22</f>
        <v>1273364.7965</v>
      </c>
      <c r="C20" s="5" t="n">
        <f aca="false">B20/1000000</f>
        <v>1.2733647965</v>
      </c>
      <c r="D20" s="6" t="n">
        <f aca="false">B20/B27</f>
        <v>0.19735298937166</v>
      </c>
    </row>
    <row r="21" customFormat="false" ht="15" hidden="false" customHeight="false" outlineLevel="0" collapsed="false">
      <c r="A21" s="7" t="s">
        <v>23</v>
      </c>
      <c r="B21" s="8" t="n">
        <v>15402.8815</v>
      </c>
      <c r="C21" s="9" t="n">
        <f aca="false">B21/1000000</f>
        <v>0.0154028815</v>
      </c>
      <c r="D21" s="10" t="n">
        <f aca="false">B21/B27</f>
        <v>0.00238722219847582</v>
      </c>
    </row>
    <row r="22" customFormat="false" ht="15" hidden="false" customHeight="false" outlineLevel="0" collapsed="false">
      <c r="A22" s="7" t="s">
        <v>24</v>
      </c>
      <c r="B22" s="8" t="n">
        <v>1257961.915</v>
      </c>
      <c r="C22" s="9" t="n">
        <f aca="false">B22/1000000</f>
        <v>1.257961915</v>
      </c>
      <c r="D22" s="10" t="n">
        <f aca="false">B22/B27</f>
        <v>0.194965767173185</v>
      </c>
    </row>
    <row r="23" customFormat="false" ht="15" hidden="false" customHeight="false" outlineLevel="0" collapsed="false">
      <c r="A23" s="3" t="s">
        <v>25</v>
      </c>
      <c r="B23" s="4" t="n">
        <f aca="false">B24+B25</f>
        <v>731158.4198</v>
      </c>
      <c r="C23" s="5" t="n">
        <f aca="false">B23/1000000</f>
        <v>0.7311584198</v>
      </c>
      <c r="D23" s="6" t="n">
        <f aca="false">B23/B27</f>
        <v>0.113318901424325</v>
      </c>
    </row>
    <row r="24" customFormat="false" ht="15" hidden="false" customHeight="false" outlineLevel="0" collapsed="false">
      <c r="A24" s="7" t="s">
        <v>26</v>
      </c>
      <c r="B24" s="8" t="n">
        <v>324141.8911</v>
      </c>
      <c r="C24" s="9" t="n">
        <f aca="false">B24/1000000</f>
        <v>0.3241418911</v>
      </c>
      <c r="D24" s="10" t="n">
        <f aca="false">B24/B27</f>
        <v>0.0502372700776703</v>
      </c>
    </row>
    <row r="25" customFormat="false" ht="15" hidden="false" customHeight="false" outlineLevel="0" collapsed="false">
      <c r="A25" s="7" t="s">
        <v>27</v>
      </c>
      <c r="B25" s="8" t="n">
        <v>407016.5287</v>
      </c>
      <c r="C25" s="9" t="n">
        <f aca="false">B25/1000000</f>
        <v>0.4070165287</v>
      </c>
      <c r="D25" s="10" t="n">
        <f aca="false">B25/B27</f>
        <v>0.0630816313466549</v>
      </c>
    </row>
    <row r="26" customFormat="false" ht="15" hidden="false" customHeight="false" outlineLevel="0" collapsed="false">
      <c r="A26" s="3" t="s">
        <v>28</v>
      </c>
      <c r="B26" s="4" t="n">
        <v>2492.7261</v>
      </c>
      <c r="C26" s="5" t="n">
        <f aca="false">B26/1000000</f>
        <v>0.0024927261</v>
      </c>
      <c r="D26" s="6" t="n">
        <f aca="false">B26/B27</f>
        <v>0.000386336224208442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6452219.4498</v>
      </c>
      <c r="C27" s="13" t="n">
        <f aca="false">B27/1000000</f>
        <v>6.4522194498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6.4522194498</v>
      </c>
      <c r="D29" s="17" t="n">
        <v>0.0231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2361995.01</v>
      </c>
      <c r="C2" s="20" t="n">
        <v>2361995.01</v>
      </c>
      <c r="D2" s="20" t="n">
        <v>2361995.01</v>
      </c>
      <c r="E2" s="20" t="n">
        <v>2361995.01</v>
      </c>
      <c r="F2" s="20" t="n">
        <v>2361995.01</v>
      </c>
      <c r="G2" s="20" t="n">
        <v>2361995.01</v>
      </c>
      <c r="H2" s="20" t="n">
        <v>2361995.01</v>
      </c>
      <c r="I2" s="20" t="n">
        <v>2361995.01</v>
      </c>
      <c r="J2" s="20" t="n">
        <v>2361995.01</v>
      </c>
      <c r="K2" s="20" t="n">
        <v>2361995.01</v>
      </c>
      <c r="L2" s="20" t="n">
        <v>2361995.01</v>
      </c>
      <c r="M2" s="20" t="n">
        <v>2361883.94</v>
      </c>
      <c r="N2" s="20" t="n">
        <v>2361644</v>
      </c>
      <c r="O2" s="20" t="n">
        <v>2509095.83</v>
      </c>
      <c r="P2" s="20" t="n">
        <v>2505786.84</v>
      </c>
      <c r="Q2" s="20" t="n">
        <v>2509807.51</v>
      </c>
      <c r="R2" s="20" t="n">
        <v>2512497.52</v>
      </c>
      <c r="S2" s="20" t="n">
        <v>2501143.84</v>
      </c>
      <c r="T2" s="20" t="n">
        <v>2494281.7</v>
      </c>
      <c r="U2" s="20" t="n">
        <v>2484612.3</v>
      </c>
      <c r="V2" s="20" t="n">
        <v>2482766.63</v>
      </c>
      <c r="W2" s="20" t="n">
        <v>2475717.34</v>
      </c>
      <c r="X2" s="20" t="n">
        <v>2470323.54</v>
      </c>
      <c r="Y2" s="20" t="n">
        <v>2481264.26</v>
      </c>
      <c r="Z2" s="20" t="n">
        <v>2486806.06</v>
      </c>
      <c r="AA2" s="20" t="n">
        <v>2483463.32</v>
      </c>
      <c r="AB2" s="20" t="n">
        <v>2481574.55</v>
      </c>
      <c r="AC2" s="20" t="n">
        <v>2470700.84</v>
      </c>
      <c r="AD2" s="20" t="n">
        <v>2449574.32</v>
      </c>
      <c r="AE2" s="20" t="n">
        <v>2453809.19</v>
      </c>
      <c r="AF2" s="20" t="n">
        <v>2453261.13</v>
      </c>
      <c r="AG2" s="20" t="n">
        <v>2443613.21</v>
      </c>
      <c r="AH2" s="20" t="n">
        <v>2439458.91</v>
      </c>
      <c r="AI2" s="20" t="n">
        <v>2439276.36</v>
      </c>
      <c r="AJ2" s="20" t="n">
        <v>2423993.03</v>
      </c>
      <c r="AK2" s="20" t="n">
        <v>2427795</v>
      </c>
      <c r="AL2" s="20" t="n">
        <v>2428112.28</v>
      </c>
      <c r="AM2" s="20" t="n">
        <v>2435390.34</v>
      </c>
      <c r="AN2" s="20" t="n">
        <v>2428017.5</v>
      </c>
      <c r="AO2" s="20" t="n">
        <v>2437949.39</v>
      </c>
      <c r="AP2" s="20" t="n">
        <v>2299477.31</v>
      </c>
      <c r="AR2" s="21" t="n">
        <f aca="false">AP2-B2</f>
        <v>-62517.6999999997</v>
      </c>
      <c r="AS2" s="22" t="n">
        <f aca="false">IF(B2=0,"",(AP2-B2)/B2)</f>
        <v>-0.0264681761541908</v>
      </c>
    </row>
    <row r="3" customFormat="false" ht="15" hidden="false" customHeight="false" outlineLevel="0" collapsed="false">
      <c r="A3" s="7" t="s">
        <v>36</v>
      </c>
      <c r="B3" s="20" t="n">
        <v>12484.4</v>
      </c>
      <c r="C3" s="20" t="n">
        <v>12484.4</v>
      </c>
      <c r="D3" s="20" t="n">
        <v>12484.4</v>
      </c>
      <c r="E3" s="20" t="n">
        <v>12484.4</v>
      </c>
      <c r="F3" s="20" t="n">
        <v>12484.4</v>
      </c>
      <c r="G3" s="20" t="n">
        <v>12484.4</v>
      </c>
      <c r="H3" s="20" t="n">
        <v>12484.4</v>
      </c>
      <c r="I3" s="20" t="n">
        <v>12484.4</v>
      </c>
      <c r="J3" s="20" t="n">
        <v>12484.4</v>
      </c>
      <c r="K3" s="20" t="n">
        <v>12484.4</v>
      </c>
      <c r="L3" s="20" t="n">
        <v>12484.4</v>
      </c>
      <c r="M3" s="20" t="n">
        <v>12483.45</v>
      </c>
      <c r="N3" s="20" t="n">
        <v>12477.96</v>
      </c>
      <c r="O3" s="20" t="n">
        <v>608.15</v>
      </c>
      <c r="P3" s="20" t="n">
        <v>607.38</v>
      </c>
      <c r="Q3" s="20" t="n">
        <v>291.24</v>
      </c>
      <c r="R3" s="20" t="n">
        <v>151.3</v>
      </c>
      <c r="S3" s="20" t="n">
        <v>106.44</v>
      </c>
      <c r="T3" s="20" t="n">
        <v>65.01</v>
      </c>
      <c r="U3" s="20" t="n">
        <v>55.6</v>
      </c>
      <c r="V3" s="20" t="n">
        <v>86.8</v>
      </c>
      <c r="W3" s="20" t="n">
        <v>82.76</v>
      </c>
      <c r="X3" s="20" t="n">
        <v>86.83</v>
      </c>
      <c r="Y3" s="20" t="n">
        <v>85.22</v>
      </c>
      <c r="Z3" s="20" t="n">
        <v>62.56</v>
      </c>
      <c r="AA3" s="20" t="n">
        <v>44.61</v>
      </c>
      <c r="AB3" s="20" t="n">
        <v>38.83</v>
      </c>
      <c r="AC3" s="20" t="n">
        <v>41.03</v>
      </c>
      <c r="AD3" s="20" t="n">
        <v>58.33</v>
      </c>
      <c r="AE3" s="20" t="n">
        <v>65.24</v>
      </c>
      <c r="AF3" s="20" t="n">
        <v>67.44</v>
      </c>
      <c r="AG3" s="20" t="n">
        <v>75.28</v>
      </c>
      <c r="AH3" s="20" t="n">
        <v>92.17</v>
      </c>
      <c r="AI3" s="20" t="n">
        <v>88.64</v>
      </c>
      <c r="AJ3" s="20" t="n">
        <v>82.24</v>
      </c>
      <c r="AK3" s="20" t="n">
        <v>82.67</v>
      </c>
      <c r="AL3" s="20" t="n">
        <v>90.71</v>
      </c>
      <c r="AM3" s="20" t="n">
        <v>79.07</v>
      </c>
      <c r="AN3" s="20" t="n">
        <v>92.95</v>
      </c>
      <c r="AO3" s="20" t="n">
        <v>117.81</v>
      </c>
      <c r="AP3" s="20" t="n">
        <v>959.82</v>
      </c>
      <c r="AR3" s="21" t="n">
        <f aca="false">AP3-B3</f>
        <v>-11524.58</v>
      </c>
      <c r="AS3" s="22" t="n">
        <f aca="false">IF(B3=0,"",(AP3-B3)/B3)</f>
        <v>-0.923118451827881</v>
      </c>
    </row>
    <row r="4" customFormat="false" ht="15" hidden="false" customHeight="false" outlineLevel="0" collapsed="false">
      <c r="A4" s="7" t="s">
        <v>38</v>
      </c>
      <c r="B4" s="20" t="n">
        <v>736982.26</v>
      </c>
      <c r="C4" s="20" t="n">
        <v>736982.26</v>
      </c>
      <c r="D4" s="20" t="n">
        <v>736982.26</v>
      </c>
      <c r="E4" s="20" t="n">
        <v>736982.26</v>
      </c>
      <c r="F4" s="20" t="n">
        <v>736982.26</v>
      </c>
      <c r="G4" s="20" t="n">
        <v>736982.26</v>
      </c>
      <c r="H4" s="20" t="n">
        <v>736982.26</v>
      </c>
      <c r="I4" s="20" t="n">
        <v>736982.26</v>
      </c>
      <c r="J4" s="20" t="n">
        <v>736982.26</v>
      </c>
      <c r="K4" s="20" t="n">
        <v>736982.26</v>
      </c>
      <c r="L4" s="20" t="n">
        <v>736982.26</v>
      </c>
      <c r="M4" s="20" t="n">
        <v>736824.54</v>
      </c>
      <c r="N4" s="20" t="n">
        <v>736594.88</v>
      </c>
      <c r="O4" s="20" t="n">
        <v>681631.87</v>
      </c>
      <c r="P4" s="20" t="n">
        <v>681025.26</v>
      </c>
      <c r="Q4" s="20" t="n">
        <v>656822.34</v>
      </c>
      <c r="R4" s="20" t="n">
        <v>653725.22</v>
      </c>
      <c r="S4" s="20" t="n">
        <v>656662.31</v>
      </c>
      <c r="T4" s="20" t="n">
        <v>661634.03</v>
      </c>
      <c r="U4" s="20" t="n">
        <v>660347.09</v>
      </c>
      <c r="V4" s="20" t="n">
        <v>668394.21</v>
      </c>
      <c r="W4" s="20" t="n">
        <v>663237.89</v>
      </c>
      <c r="X4" s="20" t="n">
        <v>658638.84</v>
      </c>
      <c r="Y4" s="20" t="n">
        <v>665029.09</v>
      </c>
      <c r="Z4" s="20" t="n">
        <v>659689.68</v>
      </c>
      <c r="AA4" s="20" t="n">
        <v>661372.82</v>
      </c>
      <c r="AB4" s="20" t="n">
        <v>653700.37</v>
      </c>
      <c r="AC4" s="20" t="n">
        <v>658588.8</v>
      </c>
      <c r="AD4" s="20" t="n">
        <v>664913.99</v>
      </c>
      <c r="AE4" s="20" t="n">
        <v>672727.1</v>
      </c>
      <c r="AF4" s="20" t="n">
        <v>674827.83</v>
      </c>
      <c r="AG4" s="20" t="n">
        <v>679980.46</v>
      </c>
      <c r="AH4" s="20" t="n">
        <v>670226.3</v>
      </c>
      <c r="AI4" s="20" t="n">
        <v>661528.99</v>
      </c>
      <c r="AJ4" s="20" t="n">
        <v>655662.64</v>
      </c>
      <c r="AK4" s="20" t="n">
        <v>663567.44</v>
      </c>
      <c r="AL4" s="20" t="n">
        <v>678974.41</v>
      </c>
      <c r="AM4" s="20" t="n">
        <v>681557.03</v>
      </c>
      <c r="AN4" s="20" t="n">
        <v>701569.95</v>
      </c>
      <c r="AO4" s="20" t="n">
        <v>733639.43</v>
      </c>
      <c r="AP4" s="20" t="n">
        <v>797535.63</v>
      </c>
      <c r="AR4" s="21" t="n">
        <f aca="false">AP4-B4</f>
        <v>60553.37</v>
      </c>
      <c r="AS4" s="22" t="n">
        <f aca="false">IF(B4=0,"",(AP4-B4)/B4)</f>
        <v>0.0821639451674183</v>
      </c>
    </row>
    <row r="5" customFormat="false" ht="15" hidden="false" customHeight="false" outlineLevel="0" collapsed="false">
      <c r="A5" s="7" t="s">
        <v>39</v>
      </c>
      <c r="B5" s="20" t="n">
        <v>371922.68</v>
      </c>
      <c r="C5" s="20" t="n">
        <v>371922.68</v>
      </c>
      <c r="D5" s="20" t="n">
        <v>371922.68</v>
      </c>
      <c r="E5" s="20" t="n">
        <v>371922.68</v>
      </c>
      <c r="F5" s="20" t="n">
        <v>371922.68</v>
      </c>
      <c r="G5" s="20" t="n">
        <v>371922.68</v>
      </c>
      <c r="H5" s="20" t="n">
        <v>371922.68</v>
      </c>
      <c r="I5" s="20" t="n">
        <v>371922.68</v>
      </c>
      <c r="J5" s="20" t="n">
        <v>371922.68</v>
      </c>
      <c r="K5" s="20" t="n">
        <v>371922.68</v>
      </c>
      <c r="L5" s="20" t="n">
        <v>371922.68</v>
      </c>
      <c r="M5" s="20" t="n">
        <v>371823</v>
      </c>
      <c r="N5" s="20" t="n">
        <v>371814.4</v>
      </c>
      <c r="O5" s="20" t="n">
        <v>330340.17</v>
      </c>
      <c r="P5" s="20" t="n">
        <v>329922.49</v>
      </c>
      <c r="Q5" s="20" t="n">
        <v>304394.57</v>
      </c>
      <c r="R5" s="20" t="n">
        <v>280360.36</v>
      </c>
      <c r="S5" s="20" t="n">
        <v>271760.21</v>
      </c>
      <c r="T5" s="20" t="n">
        <v>273126.59</v>
      </c>
      <c r="U5" s="20" t="n">
        <v>271274.55</v>
      </c>
      <c r="V5" s="20" t="n">
        <v>268048.76</v>
      </c>
      <c r="W5" s="20" t="n">
        <v>268660.66</v>
      </c>
      <c r="X5" s="20" t="n">
        <v>271654.25</v>
      </c>
      <c r="Y5" s="20" t="n">
        <v>269320.72</v>
      </c>
      <c r="Z5" s="20" t="n">
        <v>263374.09</v>
      </c>
      <c r="AA5" s="20" t="n">
        <v>259671.04</v>
      </c>
      <c r="AB5" s="20" t="n">
        <v>254468.9</v>
      </c>
      <c r="AC5" s="20" t="n">
        <v>252591.13</v>
      </c>
      <c r="AD5" s="20" t="n">
        <v>258568.38</v>
      </c>
      <c r="AE5" s="20" t="n">
        <v>264982.99</v>
      </c>
      <c r="AF5" s="20" t="n">
        <v>267117.64</v>
      </c>
      <c r="AG5" s="20" t="n">
        <v>268232.07</v>
      </c>
      <c r="AH5" s="20" t="n">
        <v>268888.04</v>
      </c>
      <c r="AI5" s="20" t="n">
        <v>266839.27</v>
      </c>
      <c r="AJ5" s="20" t="n">
        <v>267776.26</v>
      </c>
      <c r="AK5" s="20" t="n">
        <v>267366.07</v>
      </c>
      <c r="AL5" s="20" t="n">
        <v>268798.4</v>
      </c>
      <c r="AM5" s="20" t="n">
        <v>269460.19</v>
      </c>
      <c r="AN5" s="20" t="n">
        <v>272071.46</v>
      </c>
      <c r="AO5" s="20" t="n">
        <v>288292.26</v>
      </c>
      <c r="AP5" s="20" t="n">
        <v>295812.77</v>
      </c>
      <c r="AR5" s="21" t="n">
        <f aca="false">AP5-B5</f>
        <v>-76109.91</v>
      </c>
      <c r="AS5" s="22" t="n">
        <f aca="false">IF(B5=0,"",(AP5-B5)/B5)</f>
        <v>-0.20463906637799</v>
      </c>
    </row>
    <row r="6" customFormat="false" ht="15" hidden="false" customHeight="false" outlineLevel="0" collapsed="false">
      <c r="A6" s="7" t="s">
        <v>40</v>
      </c>
      <c r="B6" s="20" t="n">
        <v>190761.48</v>
      </c>
      <c r="C6" s="20" t="n">
        <v>190761.48</v>
      </c>
      <c r="D6" s="20" t="n">
        <v>190761.48</v>
      </c>
      <c r="E6" s="20" t="n">
        <v>190761.48</v>
      </c>
      <c r="F6" s="20" t="n">
        <v>190761.48</v>
      </c>
      <c r="G6" s="20" t="n">
        <v>190761.48</v>
      </c>
      <c r="H6" s="20" t="n">
        <v>190761.48</v>
      </c>
      <c r="I6" s="20" t="n">
        <v>190761.48</v>
      </c>
      <c r="J6" s="20" t="n">
        <v>190761.48</v>
      </c>
      <c r="K6" s="20" t="n">
        <v>190761.48</v>
      </c>
      <c r="L6" s="20" t="n">
        <v>190761.48</v>
      </c>
      <c r="M6" s="20" t="n">
        <v>190746</v>
      </c>
      <c r="N6" s="20" t="n">
        <v>190744.26</v>
      </c>
      <c r="O6" s="20" t="n">
        <v>192255.47</v>
      </c>
      <c r="P6" s="20" t="n">
        <v>192222.66</v>
      </c>
      <c r="Q6" s="20" t="n">
        <v>191828.78</v>
      </c>
      <c r="R6" s="20" t="n">
        <v>193025.36</v>
      </c>
      <c r="S6" s="20" t="n">
        <v>192878.4</v>
      </c>
      <c r="T6" s="20" t="n">
        <v>196994.44</v>
      </c>
      <c r="U6" s="20" t="n">
        <v>197316.26</v>
      </c>
      <c r="V6" s="20" t="n">
        <v>194817.87</v>
      </c>
      <c r="W6" s="20" t="n">
        <v>192100.38</v>
      </c>
      <c r="X6" s="20" t="n">
        <v>190909.79</v>
      </c>
      <c r="Y6" s="20" t="n">
        <v>189899.3</v>
      </c>
      <c r="Z6" s="20" t="n">
        <v>192118.82</v>
      </c>
      <c r="AA6" s="20" t="n">
        <v>191568.84</v>
      </c>
      <c r="AB6" s="20" t="n">
        <v>188379.01</v>
      </c>
      <c r="AC6" s="20" t="n">
        <v>186585.64</v>
      </c>
      <c r="AD6" s="20" t="n">
        <v>186902.23</v>
      </c>
      <c r="AE6" s="20" t="n">
        <v>186362.7</v>
      </c>
      <c r="AF6" s="20" t="n">
        <v>187335.31</v>
      </c>
      <c r="AG6" s="20" t="n">
        <v>186083.08</v>
      </c>
      <c r="AH6" s="20" t="n">
        <v>185363.95</v>
      </c>
      <c r="AI6" s="20" t="n">
        <v>185407.23</v>
      </c>
      <c r="AJ6" s="20" t="n">
        <v>186532.4</v>
      </c>
      <c r="AK6" s="20" t="n">
        <v>187219.21</v>
      </c>
      <c r="AL6" s="20" t="n">
        <v>184833.28</v>
      </c>
      <c r="AM6" s="20" t="n">
        <v>189502.77</v>
      </c>
      <c r="AN6" s="20" t="n">
        <v>193905.35</v>
      </c>
      <c r="AO6" s="20" t="n">
        <v>197085.78</v>
      </c>
      <c r="AP6" s="20" t="n">
        <v>200050.37</v>
      </c>
      <c r="AR6" s="21" t="n">
        <f aca="false">AP6-B6</f>
        <v>9288.88999999999</v>
      </c>
      <c r="AS6" s="22" t="n">
        <f aca="false">IF(B6=0,"",(AP6-B6)/B6)</f>
        <v>0.0486937404763267</v>
      </c>
    </row>
    <row r="7" customFormat="false" ht="15" hidden="false" customHeight="false" outlineLevel="0" collapsed="false">
      <c r="A7" s="7" t="s">
        <v>41</v>
      </c>
      <c r="B7" s="20" t="n">
        <v>525008.19</v>
      </c>
      <c r="C7" s="20" t="n">
        <v>525008.19</v>
      </c>
      <c r="D7" s="20" t="n">
        <v>525008.19</v>
      </c>
      <c r="E7" s="20" t="n">
        <v>525008.19</v>
      </c>
      <c r="F7" s="20" t="n">
        <v>525008.19</v>
      </c>
      <c r="G7" s="20" t="n">
        <v>525008.19</v>
      </c>
      <c r="H7" s="20" t="n">
        <v>525008.19</v>
      </c>
      <c r="I7" s="20" t="n">
        <v>525008.19</v>
      </c>
      <c r="J7" s="20" t="n">
        <v>525008.19</v>
      </c>
      <c r="K7" s="20" t="n">
        <v>525008.19</v>
      </c>
      <c r="L7" s="20" t="n">
        <v>525008.19</v>
      </c>
      <c r="M7" s="20" t="n">
        <v>524932.36</v>
      </c>
      <c r="N7" s="20" t="n">
        <v>524885.34</v>
      </c>
      <c r="O7" s="20" t="n">
        <v>435861.31</v>
      </c>
      <c r="P7" s="20" t="n">
        <v>435713.78</v>
      </c>
      <c r="Q7" s="20" t="n">
        <v>451671.87</v>
      </c>
      <c r="R7" s="20" t="n">
        <v>473242.92</v>
      </c>
      <c r="S7" s="20" t="n">
        <v>482451.25</v>
      </c>
      <c r="T7" s="20" t="n">
        <v>490185.31</v>
      </c>
      <c r="U7" s="20" t="n">
        <v>500217.95</v>
      </c>
      <c r="V7" s="20" t="n">
        <v>509075.46</v>
      </c>
      <c r="W7" s="20" t="n">
        <v>529349.18</v>
      </c>
      <c r="X7" s="20" t="n">
        <v>535657.65</v>
      </c>
      <c r="Y7" s="20" t="n">
        <v>540369.17</v>
      </c>
      <c r="Z7" s="20" t="n">
        <v>541177.31</v>
      </c>
      <c r="AA7" s="20" t="n">
        <v>538382.01</v>
      </c>
      <c r="AB7" s="20" t="n">
        <v>536719.74</v>
      </c>
      <c r="AC7" s="20" t="n">
        <v>528382.18</v>
      </c>
      <c r="AD7" s="20" t="n">
        <v>522420.98</v>
      </c>
      <c r="AE7" s="20" t="n">
        <v>516746.49</v>
      </c>
      <c r="AF7" s="20" t="n">
        <v>514650.18</v>
      </c>
      <c r="AG7" s="20" t="n">
        <v>509480.39</v>
      </c>
      <c r="AH7" s="20" t="n">
        <v>521290.05</v>
      </c>
      <c r="AI7" s="20" t="n">
        <v>528729.15</v>
      </c>
      <c r="AJ7" s="20" t="n">
        <v>533246.64</v>
      </c>
      <c r="AK7" s="20" t="n">
        <v>536628.88</v>
      </c>
      <c r="AL7" s="20" t="n">
        <v>533903.68</v>
      </c>
      <c r="AM7" s="20" t="n">
        <v>531086.17</v>
      </c>
      <c r="AN7" s="20" t="n">
        <v>522140.6</v>
      </c>
      <c r="AO7" s="20" t="n">
        <v>501134.44</v>
      </c>
      <c r="AP7" s="20" t="n">
        <v>538957.83</v>
      </c>
      <c r="AR7" s="21" t="n">
        <f aca="false">AP7-B7</f>
        <v>13949.64</v>
      </c>
      <c r="AS7" s="22" t="n">
        <f aca="false">IF(B7=0,"",(AP7-B7)/B7)</f>
        <v>0.0265703283600205</v>
      </c>
    </row>
    <row r="8" customFormat="false" ht="15" hidden="false" customHeight="false" outlineLevel="0" collapsed="false">
      <c r="A8" s="7" t="s">
        <v>52</v>
      </c>
      <c r="B8" s="20" t="n">
        <v>205402.39</v>
      </c>
      <c r="C8" s="20" t="n">
        <v>205402.39</v>
      </c>
      <c r="D8" s="20" t="n">
        <v>205402.39</v>
      </c>
      <c r="E8" s="20" t="n">
        <v>205402.39</v>
      </c>
      <c r="F8" s="20" t="n">
        <v>205402.39</v>
      </c>
      <c r="G8" s="20" t="n">
        <v>205402.39</v>
      </c>
      <c r="H8" s="20" t="n">
        <v>205402.39</v>
      </c>
      <c r="I8" s="20" t="n">
        <v>205402.39</v>
      </c>
      <c r="J8" s="20" t="n">
        <v>205402.39</v>
      </c>
      <c r="K8" s="20" t="n">
        <v>205402.39</v>
      </c>
      <c r="L8" s="20" t="n">
        <v>205402.39</v>
      </c>
      <c r="M8" s="20" t="n">
        <v>205393.72</v>
      </c>
      <c r="N8" s="20" t="n">
        <v>205391.55</v>
      </c>
      <c r="O8" s="20" t="n">
        <v>232653.74</v>
      </c>
      <c r="P8" s="20" t="n">
        <v>232562.62</v>
      </c>
      <c r="Q8" s="20" t="n">
        <v>258035.08</v>
      </c>
      <c r="R8" s="20" t="n">
        <v>257177.63</v>
      </c>
      <c r="S8" s="20" t="n">
        <v>257238.22</v>
      </c>
      <c r="T8" s="20" t="n">
        <v>263486.16</v>
      </c>
      <c r="U8" s="20" t="n">
        <v>270106.41</v>
      </c>
      <c r="V8" s="20" t="n">
        <v>263768.21</v>
      </c>
      <c r="W8" s="20" t="n">
        <v>243932.24</v>
      </c>
      <c r="X8" s="20" t="n">
        <v>228665.86</v>
      </c>
      <c r="Y8" s="20" t="n">
        <v>215324.33</v>
      </c>
      <c r="Z8" s="20" t="n">
        <v>207479.46</v>
      </c>
      <c r="AA8" s="20" t="n">
        <v>213237.12</v>
      </c>
      <c r="AB8" s="20" t="n">
        <v>225728.98</v>
      </c>
      <c r="AC8" s="20" t="n">
        <v>238244.49</v>
      </c>
      <c r="AD8" s="20" t="n">
        <v>240150.09</v>
      </c>
      <c r="AE8" s="20" t="n">
        <v>248355.89</v>
      </c>
      <c r="AF8" s="20" t="n">
        <v>247222.8</v>
      </c>
      <c r="AG8" s="20" t="n">
        <v>257417.3</v>
      </c>
      <c r="AH8" s="20" t="n">
        <v>257656.56</v>
      </c>
      <c r="AI8" s="20" t="n">
        <v>254786.91</v>
      </c>
      <c r="AJ8" s="20" t="n">
        <v>256641.49</v>
      </c>
      <c r="AK8" s="20" t="n">
        <v>257388.19</v>
      </c>
      <c r="AL8" s="20" t="n">
        <v>254309.84</v>
      </c>
      <c r="AM8" s="20" t="n">
        <v>246928.89</v>
      </c>
      <c r="AN8" s="20" t="n">
        <v>240716.33</v>
      </c>
      <c r="AO8" s="20" t="n">
        <v>229084.99</v>
      </c>
      <c r="AP8" s="20" t="n">
        <v>235143.37</v>
      </c>
      <c r="AR8" s="21" t="n">
        <f aca="false">AP8-B8</f>
        <v>29740.98</v>
      </c>
      <c r="AS8" s="22" t="n">
        <f aca="false">IF(B8=0,"",(AP8-B8)/B8)</f>
        <v>0.144793738768083</v>
      </c>
    </row>
    <row r="9" customFormat="false" ht="15" hidden="false" customHeight="false" outlineLevel="0" collapsed="false">
      <c r="A9" s="7" t="s">
        <v>45</v>
      </c>
      <c r="B9" s="20" t="n">
        <v>1977.32</v>
      </c>
      <c r="C9" s="20" t="n">
        <v>1977.32</v>
      </c>
      <c r="D9" s="20" t="n">
        <v>1977.32</v>
      </c>
      <c r="E9" s="20" t="n">
        <v>1977.32</v>
      </c>
      <c r="F9" s="20" t="n">
        <v>1977.32</v>
      </c>
      <c r="G9" s="20" t="n">
        <v>1977.32</v>
      </c>
      <c r="H9" s="20" t="n">
        <v>1977.32</v>
      </c>
      <c r="I9" s="20" t="n">
        <v>1977.32</v>
      </c>
      <c r="J9" s="20" t="n">
        <v>1977.32</v>
      </c>
      <c r="K9" s="20" t="n">
        <v>1977.32</v>
      </c>
      <c r="L9" s="20" t="n">
        <v>1977.32</v>
      </c>
      <c r="M9" s="20" t="n">
        <v>1977.32</v>
      </c>
      <c r="N9" s="20" t="n">
        <v>1977.19</v>
      </c>
      <c r="O9" s="20" t="n">
        <v>6137.87</v>
      </c>
      <c r="P9" s="20" t="n">
        <v>5823.98</v>
      </c>
      <c r="Q9" s="20" t="n">
        <v>6315.27</v>
      </c>
      <c r="R9" s="20" t="n">
        <v>6782.75</v>
      </c>
      <c r="S9" s="20" t="n">
        <v>6320.02</v>
      </c>
      <c r="T9" s="20" t="n">
        <v>8666.56</v>
      </c>
      <c r="U9" s="20" t="n">
        <v>9121.54</v>
      </c>
      <c r="V9" s="20" t="n">
        <v>9885.56</v>
      </c>
      <c r="W9" s="20" t="n">
        <v>10645.33</v>
      </c>
      <c r="X9" s="20" t="n">
        <v>11038.38</v>
      </c>
      <c r="Y9" s="20" t="n">
        <v>11119.15</v>
      </c>
      <c r="Z9" s="20" t="n">
        <v>13898.61</v>
      </c>
      <c r="AA9" s="20" t="n">
        <v>25739.59</v>
      </c>
      <c r="AB9" s="20" t="n">
        <v>27372.63</v>
      </c>
      <c r="AC9" s="20" t="n">
        <v>29354.64</v>
      </c>
      <c r="AD9" s="20" t="n">
        <v>31409.46</v>
      </c>
      <c r="AE9" s="20" t="n">
        <v>31977.36</v>
      </c>
      <c r="AF9" s="20" t="n">
        <v>31767.95</v>
      </c>
      <c r="AG9" s="20" t="n">
        <v>31904</v>
      </c>
      <c r="AH9" s="20" t="n">
        <v>33132.46</v>
      </c>
      <c r="AI9" s="20" t="n">
        <v>34183.71</v>
      </c>
      <c r="AJ9" s="20" t="n">
        <v>33999.99</v>
      </c>
      <c r="AK9" s="20" t="n">
        <v>34240.92</v>
      </c>
      <c r="AL9" s="20" t="n">
        <v>36404.58</v>
      </c>
      <c r="AM9" s="20" t="n">
        <v>36339.35</v>
      </c>
      <c r="AN9" s="20" t="n">
        <v>36280.14</v>
      </c>
      <c r="AO9" s="20" t="n">
        <v>36246.71</v>
      </c>
      <c r="AP9" s="20" t="n">
        <v>36293.23</v>
      </c>
      <c r="AR9" s="21" t="n">
        <f aca="false">AP9-B9</f>
        <v>34315.91</v>
      </c>
      <c r="AS9" s="22" t="n">
        <f aca="false">IF(B9=0,"",(AP9-B9)/B9)</f>
        <v>17.3547579552121</v>
      </c>
    </row>
    <row r="10" customFormat="false" ht="15" hidden="false" customHeight="false" outlineLevel="0" collapsed="false">
      <c r="A10" s="7" t="s">
        <v>46</v>
      </c>
      <c r="B10" s="20" t="n">
        <v>45679.27</v>
      </c>
      <c r="C10" s="20" t="n">
        <v>45679.27</v>
      </c>
      <c r="D10" s="20" t="n">
        <v>45679.27</v>
      </c>
      <c r="E10" s="20" t="n">
        <v>45679.27</v>
      </c>
      <c r="F10" s="20" t="n">
        <v>45679.27</v>
      </c>
      <c r="G10" s="20" t="n">
        <v>45679.27</v>
      </c>
      <c r="H10" s="20" t="n">
        <v>45679.27</v>
      </c>
      <c r="I10" s="20" t="n">
        <v>45679.27</v>
      </c>
      <c r="J10" s="20" t="n">
        <v>45679.27</v>
      </c>
      <c r="K10" s="20" t="n">
        <v>45679.27</v>
      </c>
      <c r="L10" s="20" t="n">
        <v>45679.27</v>
      </c>
      <c r="M10" s="20" t="n">
        <v>45631.4</v>
      </c>
      <c r="N10" s="20" t="n">
        <v>45591.55</v>
      </c>
      <c r="O10" s="20" t="n">
        <v>42636.59</v>
      </c>
      <c r="P10" s="20" t="n">
        <v>42539.87</v>
      </c>
      <c r="Q10" s="20" t="n">
        <v>41548.16</v>
      </c>
      <c r="R10" s="20" t="n">
        <v>41408.62</v>
      </c>
      <c r="S10" s="20" t="n">
        <v>40393.19</v>
      </c>
      <c r="T10" s="20" t="n">
        <v>39211.32</v>
      </c>
      <c r="U10" s="20" t="n">
        <v>38928.01</v>
      </c>
      <c r="V10" s="20" t="n">
        <v>39179.51</v>
      </c>
      <c r="W10" s="20" t="n">
        <v>39076.16</v>
      </c>
      <c r="X10" s="20" t="n">
        <v>39268.72</v>
      </c>
      <c r="Y10" s="20" t="n">
        <v>40181.06</v>
      </c>
      <c r="Z10" s="20" t="n">
        <v>39611.95</v>
      </c>
      <c r="AA10" s="20" t="n">
        <v>38307</v>
      </c>
      <c r="AB10" s="20" t="n">
        <v>37308.37</v>
      </c>
      <c r="AC10" s="20" t="n">
        <v>36833.4</v>
      </c>
      <c r="AD10" s="20" t="n">
        <v>35519.27</v>
      </c>
      <c r="AE10" s="20" t="n">
        <v>36064.32</v>
      </c>
      <c r="AF10" s="20" t="n">
        <v>36470.09</v>
      </c>
      <c r="AG10" s="20" t="n">
        <v>37717.54</v>
      </c>
      <c r="AH10" s="20" t="n">
        <v>36731.43</v>
      </c>
      <c r="AI10" s="20" t="n">
        <v>37081.55</v>
      </c>
      <c r="AJ10" s="20" t="n">
        <v>36783.86</v>
      </c>
      <c r="AK10" s="20" t="n">
        <v>36894.49</v>
      </c>
      <c r="AL10" s="20" t="n">
        <v>36003.91</v>
      </c>
      <c r="AM10" s="20" t="n">
        <v>35133.14</v>
      </c>
      <c r="AN10" s="20" t="n">
        <v>34207.29</v>
      </c>
      <c r="AO10" s="20" t="n">
        <v>31775.1</v>
      </c>
      <c r="AP10" s="20" t="n">
        <v>40973.16</v>
      </c>
      <c r="AR10" s="21" t="n">
        <f aca="false">AP10-B10</f>
        <v>-4706.10999999999</v>
      </c>
      <c r="AS10" s="22" t="n">
        <f aca="false">IF(B10=0,"",(AP10-B10)/B10)</f>
        <v>-0.103025070234266</v>
      </c>
    </row>
    <row r="11" customFormat="false" ht="15" hidden="false" customHeight="false" outlineLevel="0" collapsed="false">
      <c r="A11" s="7" t="s">
        <v>47</v>
      </c>
      <c r="B11" s="20" t="n">
        <v>10780.08</v>
      </c>
      <c r="C11" s="20" t="n">
        <v>10780.08</v>
      </c>
      <c r="D11" s="20" t="n">
        <v>10780.08</v>
      </c>
      <c r="E11" s="20" t="n">
        <v>10780.08</v>
      </c>
      <c r="F11" s="20" t="n">
        <v>10780.08</v>
      </c>
      <c r="G11" s="20" t="n">
        <v>10780.08</v>
      </c>
      <c r="H11" s="20" t="n">
        <v>10780.08</v>
      </c>
      <c r="I11" s="20" t="n">
        <v>10780.08</v>
      </c>
      <c r="J11" s="20" t="n">
        <v>10780.08</v>
      </c>
      <c r="K11" s="20" t="n">
        <v>10780.08</v>
      </c>
      <c r="L11" s="20" t="n">
        <v>10780.13</v>
      </c>
      <c r="M11" s="20" t="n">
        <v>11615.56</v>
      </c>
      <c r="N11" s="20" t="n">
        <v>12379.34</v>
      </c>
      <c r="O11" s="20" t="n">
        <v>12857.38</v>
      </c>
      <c r="P11" s="20" t="n">
        <v>13168.77</v>
      </c>
      <c r="Q11" s="20" t="n">
        <v>13446.84</v>
      </c>
      <c r="R11" s="20" t="n">
        <v>13554.27</v>
      </c>
      <c r="S11" s="20" t="n">
        <v>13811</v>
      </c>
      <c r="T11" s="20" t="n">
        <v>13868.23</v>
      </c>
      <c r="U11" s="20" t="n">
        <v>13922.27</v>
      </c>
      <c r="V11" s="20" t="n">
        <v>13923.78</v>
      </c>
      <c r="W11" s="20" t="n">
        <v>13969.36</v>
      </c>
      <c r="X11" s="20" t="n">
        <v>14046.92</v>
      </c>
      <c r="Y11" s="20" t="n">
        <v>14134.08</v>
      </c>
      <c r="Z11" s="20" t="n">
        <v>14200.26</v>
      </c>
      <c r="AA11" s="20" t="n">
        <v>14290.24</v>
      </c>
      <c r="AB11" s="20" t="n">
        <v>14410.04</v>
      </c>
      <c r="AC11" s="20" t="n">
        <v>14544.51</v>
      </c>
      <c r="AD11" s="20" t="n">
        <v>14716.55</v>
      </c>
      <c r="AE11" s="20" t="n">
        <v>14814.74</v>
      </c>
      <c r="AF11" s="20" t="n">
        <v>14911.04</v>
      </c>
      <c r="AG11" s="20" t="n">
        <v>14976.57</v>
      </c>
      <c r="AH11" s="20" t="n">
        <v>15021.21</v>
      </c>
      <c r="AI11" s="20" t="n">
        <v>15060.55</v>
      </c>
      <c r="AJ11" s="20" t="n">
        <v>15120.35</v>
      </c>
      <c r="AK11" s="20" t="n">
        <v>15140.51</v>
      </c>
      <c r="AL11" s="20" t="n">
        <v>15194.34</v>
      </c>
      <c r="AM11" s="20" t="n">
        <v>15249.85</v>
      </c>
      <c r="AN11" s="20" t="n">
        <v>15329.9</v>
      </c>
      <c r="AO11" s="20" t="n">
        <v>15331.97</v>
      </c>
      <c r="AP11" s="20" t="n">
        <v>15402.88</v>
      </c>
      <c r="AR11" s="21" t="n">
        <f aca="false">AP11-B11</f>
        <v>4622.8</v>
      </c>
      <c r="AS11" s="22" t="n">
        <f aca="false">IF(B11=0,"",(AP11-B11)/B11)</f>
        <v>0.428827986434238</v>
      </c>
    </row>
    <row r="12" customFormat="false" ht="15" hidden="false" customHeight="false" outlineLevel="0" collapsed="false">
      <c r="A12" s="7" t="s">
        <v>48</v>
      </c>
      <c r="B12" s="20" t="n">
        <v>1127633.84</v>
      </c>
      <c r="C12" s="20" t="n">
        <v>1127633.84</v>
      </c>
      <c r="D12" s="20" t="n">
        <v>1127633.84</v>
      </c>
      <c r="E12" s="20" t="n">
        <v>1127633.84</v>
      </c>
      <c r="F12" s="20" t="n">
        <v>1127633.84</v>
      </c>
      <c r="G12" s="20" t="n">
        <v>1127633.84</v>
      </c>
      <c r="H12" s="20" t="n">
        <v>1127633.84</v>
      </c>
      <c r="I12" s="20" t="n">
        <v>1127633.84</v>
      </c>
      <c r="J12" s="20" t="n">
        <v>1127633.84</v>
      </c>
      <c r="K12" s="20" t="n">
        <v>1127633.84</v>
      </c>
      <c r="L12" s="20" t="n">
        <v>1127633.79</v>
      </c>
      <c r="M12" s="20" t="n">
        <v>1127316.9</v>
      </c>
      <c r="N12" s="20" t="n">
        <v>1128411.27</v>
      </c>
      <c r="O12" s="20" t="n">
        <v>1200956.86</v>
      </c>
      <c r="P12" s="20" t="n">
        <v>1198957.37</v>
      </c>
      <c r="Q12" s="20" t="n">
        <v>1228651.71</v>
      </c>
      <c r="R12" s="20" t="n">
        <v>1221902.23</v>
      </c>
      <c r="S12" s="20" t="n">
        <v>1228417.03</v>
      </c>
      <c r="T12" s="20" t="n">
        <v>1222936.67</v>
      </c>
      <c r="U12" s="20" t="n">
        <v>1210985.25</v>
      </c>
      <c r="V12" s="20" t="n">
        <v>1213732.95</v>
      </c>
      <c r="W12" s="20" t="n">
        <v>1223905.72</v>
      </c>
      <c r="X12" s="20" t="n">
        <v>1232158.45</v>
      </c>
      <c r="Y12" s="20" t="n">
        <v>1234191.83</v>
      </c>
      <c r="Z12" s="20" t="n">
        <v>1249854.22</v>
      </c>
      <c r="AA12" s="20" t="n">
        <v>1240545.76</v>
      </c>
      <c r="AB12" s="20" t="n">
        <v>1246085.74</v>
      </c>
      <c r="AC12" s="20" t="n">
        <v>1258334.51</v>
      </c>
      <c r="AD12" s="20" t="n">
        <v>1260319.08</v>
      </c>
      <c r="AE12" s="20" t="n">
        <v>1245608.06</v>
      </c>
      <c r="AF12" s="20" t="n">
        <v>1251814.22</v>
      </c>
      <c r="AG12" s="20" t="n">
        <v>1250368.82</v>
      </c>
      <c r="AH12" s="20" t="n">
        <v>1257750.7</v>
      </c>
      <c r="AI12" s="20" t="n">
        <v>1264350.14</v>
      </c>
      <c r="AJ12" s="20" t="n">
        <v>1266098.16</v>
      </c>
      <c r="AK12" s="20" t="n">
        <v>1259649.24</v>
      </c>
      <c r="AL12" s="20" t="n">
        <v>1261116.86</v>
      </c>
      <c r="AM12" s="20" t="n">
        <v>1255732.31</v>
      </c>
      <c r="AN12" s="20" t="n">
        <v>1259378.33</v>
      </c>
      <c r="AO12" s="20" t="n">
        <v>1238851.05</v>
      </c>
      <c r="AP12" s="20" t="n">
        <v>1257961.92</v>
      </c>
      <c r="AR12" s="21" t="n">
        <f aca="false">AP12-B12</f>
        <v>130328.08</v>
      </c>
      <c r="AS12" s="22" t="n">
        <f aca="false">IF(B12=0,"",(AP12-B12)/B12)</f>
        <v>0.115576595324596</v>
      </c>
    </row>
    <row r="13" customFormat="false" ht="15" hidden="false" customHeight="false" outlineLevel="0" collapsed="false">
      <c r="A13" s="7" t="s">
        <v>49</v>
      </c>
      <c r="B13" s="20" t="n">
        <v>404532.93</v>
      </c>
      <c r="C13" s="20" t="n">
        <v>404532.93</v>
      </c>
      <c r="D13" s="20" t="n">
        <v>404532.93</v>
      </c>
      <c r="E13" s="20" t="n">
        <v>404532.93</v>
      </c>
      <c r="F13" s="20" t="n">
        <v>404532.93</v>
      </c>
      <c r="G13" s="20" t="n">
        <v>404532.93</v>
      </c>
      <c r="H13" s="20" t="n">
        <v>404532.93</v>
      </c>
      <c r="I13" s="20" t="n">
        <v>404532.93</v>
      </c>
      <c r="J13" s="20" t="n">
        <v>404532.93</v>
      </c>
      <c r="K13" s="20" t="n">
        <v>404532.93</v>
      </c>
      <c r="L13" s="20" t="n">
        <v>404532.93</v>
      </c>
      <c r="M13" s="20" t="n">
        <v>404532.93</v>
      </c>
      <c r="N13" s="20" t="n">
        <v>403216.06</v>
      </c>
      <c r="O13" s="20" t="n">
        <v>401882.5</v>
      </c>
      <c r="P13" s="20" t="n">
        <v>398187.54</v>
      </c>
      <c r="Q13" s="20" t="n">
        <v>385700.54</v>
      </c>
      <c r="R13" s="20" t="n">
        <v>391119.3</v>
      </c>
      <c r="S13" s="20" t="n">
        <v>391140.41</v>
      </c>
      <c r="T13" s="20" t="n">
        <v>372380</v>
      </c>
      <c r="U13" s="20" t="n">
        <v>384928.41</v>
      </c>
      <c r="V13" s="20" t="n">
        <v>381562.11</v>
      </c>
      <c r="W13" s="20" t="n">
        <v>378273.95</v>
      </c>
      <c r="X13" s="20" t="n">
        <v>380508.36</v>
      </c>
      <c r="Y13" s="20" t="n">
        <v>381490.66</v>
      </c>
      <c r="Z13" s="20" t="n">
        <v>376329.69</v>
      </c>
      <c r="AA13" s="20" t="n">
        <v>377890.52</v>
      </c>
      <c r="AB13" s="20" t="n">
        <v>376479.65</v>
      </c>
      <c r="AC13" s="20" t="n">
        <v>366054.99</v>
      </c>
      <c r="AD13" s="20" t="n">
        <v>365151.39</v>
      </c>
      <c r="AE13" s="20" t="n">
        <v>364342.94</v>
      </c>
      <c r="AF13" s="20" t="n">
        <v>358742.78</v>
      </c>
      <c r="AG13" s="20" t="n">
        <v>350947.33</v>
      </c>
      <c r="AH13" s="20" t="n">
        <v>351050.59</v>
      </c>
      <c r="AI13" s="20" t="n">
        <v>347874.97</v>
      </c>
      <c r="AJ13" s="20" t="n">
        <v>347649.87</v>
      </c>
      <c r="AK13" s="20" t="n">
        <v>344770.79</v>
      </c>
      <c r="AL13" s="20" t="n">
        <v>337055.13</v>
      </c>
      <c r="AM13" s="20" t="n">
        <v>337824.15</v>
      </c>
      <c r="AN13" s="20" t="n">
        <v>331011.86</v>
      </c>
      <c r="AO13" s="20" t="n">
        <v>326350.47</v>
      </c>
      <c r="AP13" s="20" t="n">
        <v>324141.89</v>
      </c>
      <c r="AR13" s="21" t="n">
        <f aca="false">AP13-B13</f>
        <v>-80391.04</v>
      </c>
      <c r="AS13" s="22" t="n">
        <f aca="false">IF(B13=0,"",(AP13-B13)/B13)</f>
        <v>-0.198725577173656</v>
      </c>
    </row>
    <row r="14" customFormat="false" ht="15" hidden="false" customHeight="false" outlineLevel="0" collapsed="false">
      <c r="A14" s="7" t="s">
        <v>50</v>
      </c>
      <c r="B14" s="20" t="n">
        <v>455448.26</v>
      </c>
      <c r="C14" s="20" t="n">
        <v>455448.26</v>
      </c>
      <c r="D14" s="20" t="n">
        <v>455448.26</v>
      </c>
      <c r="E14" s="20" t="n">
        <v>455448.26</v>
      </c>
      <c r="F14" s="20" t="n">
        <v>455448.26</v>
      </c>
      <c r="G14" s="20" t="n">
        <v>455448.26</v>
      </c>
      <c r="H14" s="20" t="n">
        <v>455448.26</v>
      </c>
      <c r="I14" s="20" t="n">
        <v>455448.26</v>
      </c>
      <c r="J14" s="20" t="n">
        <v>455448.26</v>
      </c>
      <c r="K14" s="20" t="n">
        <v>455448.26</v>
      </c>
      <c r="L14" s="20" t="n">
        <v>455448.26</v>
      </c>
      <c r="M14" s="20" t="n">
        <v>455446.97</v>
      </c>
      <c r="N14" s="20" t="n">
        <v>455479.37</v>
      </c>
      <c r="O14" s="20" t="n">
        <v>403590.04</v>
      </c>
      <c r="P14" s="20" t="n">
        <v>413793.18</v>
      </c>
      <c r="Q14" s="20" t="n">
        <v>401737.21</v>
      </c>
      <c r="R14" s="20" t="n">
        <v>405348.25</v>
      </c>
      <c r="S14" s="20" t="n">
        <v>407931.6</v>
      </c>
      <c r="T14" s="20" t="n">
        <v>413419.34</v>
      </c>
      <c r="U14" s="20" t="n">
        <v>408444.52</v>
      </c>
      <c r="V14" s="20" t="n">
        <v>405021.88</v>
      </c>
      <c r="W14" s="20" t="n">
        <v>411324.46</v>
      </c>
      <c r="X14" s="20" t="n">
        <v>417303.11</v>
      </c>
      <c r="Y14" s="20" t="n">
        <v>407834.38</v>
      </c>
      <c r="Z14" s="20" t="n">
        <v>405649.59</v>
      </c>
      <c r="AA14" s="20" t="n">
        <v>405752.97</v>
      </c>
      <c r="AB14" s="20" t="n">
        <v>408004.13</v>
      </c>
      <c r="AC14" s="20" t="n">
        <v>409962.54</v>
      </c>
      <c r="AD14" s="20" t="n">
        <v>420445.75</v>
      </c>
      <c r="AE14" s="20" t="n">
        <v>414291.8</v>
      </c>
      <c r="AF14" s="20" t="n">
        <v>411819.16</v>
      </c>
      <c r="AG14" s="20" t="n">
        <v>419153.27</v>
      </c>
      <c r="AH14" s="20" t="n">
        <v>413266.42</v>
      </c>
      <c r="AI14" s="20" t="n">
        <v>414727.31</v>
      </c>
      <c r="AJ14" s="20" t="n">
        <v>426434.17</v>
      </c>
      <c r="AK14" s="20" t="n">
        <v>419269.2</v>
      </c>
      <c r="AL14" s="20" t="n">
        <v>415204.96</v>
      </c>
      <c r="AM14" s="20" t="n">
        <v>415712.29</v>
      </c>
      <c r="AN14" s="20" t="n">
        <v>415239.17</v>
      </c>
      <c r="AO14" s="20" t="n">
        <v>414067.63</v>
      </c>
      <c r="AP14" s="20" t="n">
        <v>407016.53</v>
      </c>
      <c r="AR14" s="21" t="n">
        <f aca="false">AP14-B14</f>
        <v>-48431.73</v>
      </c>
      <c r="AS14" s="22" t="n">
        <f aca="false">IF(B14=0,"",(AP14-B14)/B14)</f>
        <v>-0.106338599251647</v>
      </c>
    </row>
    <row r="15" customFormat="false" ht="15" hidden="false" customHeight="false" outlineLevel="0" collapsed="false">
      <c r="A15" s="7" t="s">
        <v>51</v>
      </c>
      <c r="B15" s="20" t="n">
        <v>1611.35</v>
      </c>
      <c r="C15" s="20" t="n">
        <v>1611.35</v>
      </c>
      <c r="D15" s="20" t="n">
        <v>1611.35</v>
      </c>
      <c r="E15" s="20" t="n">
        <v>1611.35</v>
      </c>
      <c r="F15" s="20" t="n">
        <v>1611.35</v>
      </c>
      <c r="G15" s="20" t="n">
        <v>1611.35</v>
      </c>
      <c r="H15" s="20" t="n">
        <v>1611.35</v>
      </c>
      <c r="I15" s="20" t="n">
        <v>1611.35</v>
      </c>
      <c r="J15" s="20" t="n">
        <v>1611.35</v>
      </c>
      <c r="K15" s="20" t="n">
        <v>1611.35</v>
      </c>
      <c r="L15" s="20" t="n">
        <v>1611.35</v>
      </c>
      <c r="M15" s="20" t="n">
        <v>1611.35</v>
      </c>
      <c r="N15" s="20" t="n">
        <v>1612.28</v>
      </c>
      <c r="O15" s="20" t="n">
        <v>1711.66</v>
      </c>
      <c r="P15" s="20" t="n">
        <v>1907.7</v>
      </c>
      <c r="Q15" s="20" t="n">
        <v>1968.31</v>
      </c>
      <c r="R15" s="20" t="n">
        <v>1923.72</v>
      </c>
      <c r="S15" s="20" t="n">
        <v>1965.53</v>
      </c>
      <c r="T15" s="20" t="n">
        <v>1964.08</v>
      </c>
      <c r="U15" s="20" t="n">
        <v>1959.31</v>
      </c>
      <c r="V15" s="20" t="n">
        <v>1955.72</v>
      </c>
      <c r="W15" s="20" t="n">
        <v>1944.02</v>
      </c>
      <c r="X15" s="20" t="n">
        <v>1958.74</v>
      </c>
      <c r="Y15" s="20" t="n">
        <v>1976.21</v>
      </c>
      <c r="Z15" s="20" t="n">
        <v>1967.14</v>
      </c>
      <c r="AA15" s="20" t="n">
        <v>1953.61</v>
      </c>
      <c r="AB15" s="20" t="n">
        <v>1948.5</v>
      </c>
      <c r="AC15" s="20" t="n">
        <v>2000.75</v>
      </c>
      <c r="AD15" s="20" t="n">
        <v>2069.62</v>
      </c>
      <c r="AE15" s="20" t="n">
        <v>2070.63</v>
      </c>
      <c r="AF15" s="20" t="n">
        <v>2211.88</v>
      </c>
      <c r="AG15" s="20" t="n">
        <v>2270.14</v>
      </c>
      <c r="AH15" s="20" t="n">
        <v>2290.66</v>
      </c>
      <c r="AI15" s="20" t="n">
        <v>2284.66</v>
      </c>
      <c r="AJ15" s="20" t="n">
        <v>2198.34</v>
      </c>
      <c r="AK15" s="20" t="n">
        <v>2206.84</v>
      </c>
      <c r="AL15" s="20" t="n">
        <v>2217.06</v>
      </c>
      <c r="AM15" s="20" t="n">
        <v>2223.88</v>
      </c>
      <c r="AN15" s="20" t="n">
        <v>2258.63</v>
      </c>
      <c r="AO15" s="20" t="n">
        <v>2292.41</v>
      </c>
      <c r="AP15" s="20" t="n">
        <v>2492.73</v>
      </c>
      <c r="AR15" s="21" t="n">
        <f aca="false">AP15-B15</f>
        <v>881.38</v>
      </c>
      <c r="AS15" s="22" t="n">
        <f aca="false">IF(B15=0,"",(AP15-B15)/B15)</f>
        <v>0.546982343997269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117503.3934</v>
      </c>
      <c r="C2" s="5" t="n">
        <f aca="false">B2/1000000</f>
        <v>0.1175033934</v>
      </c>
      <c r="D2" s="6" t="n">
        <f aca="false">B2/B27</f>
        <v>0.0438500116370335</v>
      </c>
    </row>
    <row r="3" customFormat="false" ht="15" hidden="false" customHeight="false" outlineLevel="0" collapsed="false">
      <c r="A3" s="7" t="s">
        <v>5</v>
      </c>
      <c r="B3" s="8" t="n">
        <v>102778.6338</v>
      </c>
      <c r="C3" s="9" t="n">
        <f aca="false">B3/1000000</f>
        <v>0.1027786338</v>
      </c>
      <c r="D3" s="10" t="n">
        <f aca="false">B3/B27</f>
        <v>0.0383550139086315</v>
      </c>
    </row>
    <row r="4" customFormat="false" ht="15" hidden="false" customHeight="false" outlineLevel="0" collapsed="false">
      <c r="A4" s="7" t="s">
        <v>6</v>
      </c>
      <c r="B4" s="8" t="n">
        <v>670.9465</v>
      </c>
      <c r="C4" s="9" t="n">
        <f aca="false">B4/1000000</f>
        <v>0.0006709465</v>
      </c>
      <c r="D4" s="10" t="n">
        <f aca="false">B4/B27</f>
        <v>0.000250384358966325</v>
      </c>
    </row>
    <row r="5" customFormat="false" ht="15" hidden="false" customHeight="false" outlineLevel="0" collapsed="false">
      <c r="A5" s="7" t="s">
        <v>7</v>
      </c>
      <c r="B5" s="8" t="n">
        <v>14053.8131</v>
      </c>
      <c r="C5" s="9" t="n">
        <f aca="false">B5/1000000</f>
        <v>0.0140538131</v>
      </c>
      <c r="D5" s="10" t="n">
        <f aca="false">B5/B27</f>
        <v>0.00524461336943562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1686283.72</v>
      </c>
      <c r="C6" s="5" t="n">
        <f aca="false">B6/1000000</f>
        <v>1.68628372</v>
      </c>
      <c r="D6" s="6" t="n">
        <f aca="false">B6/B27</f>
        <v>0.629288726101931</v>
      </c>
    </row>
    <row r="7" customFormat="false" ht="15" hidden="false" customHeight="false" outlineLevel="0" collapsed="false">
      <c r="A7" s="7" t="s">
        <v>9</v>
      </c>
      <c r="B7" s="8" t="n">
        <v>9.7659</v>
      </c>
      <c r="C7" s="9" t="n">
        <f aca="false">B7/1000000</f>
        <v>9.7659E-006</v>
      </c>
      <c r="D7" s="10" t="n">
        <f aca="false">B7/B27</f>
        <v>3.64444648154395E-006</v>
      </c>
    </row>
    <row r="8" customFormat="false" ht="15" hidden="false" customHeight="false" outlineLevel="0" collapsed="false">
      <c r="A8" s="7" t="s">
        <v>10</v>
      </c>
      <c r="B8" s="8" t="n">
        <v>12.1263</v>
      </c>
      <c r="C8" s="9" t="n">
        <f aca="false">B8/1000000</f>
        <v>1.21263E-005</v>
      </c>
      <c r="D8" s="10" t="n">
        <f aca="false">B8/B27</f>
        <v>4.52530246768311E-006</v>
      </c>
    </row>
    <row r="9" customFormat="false" ht="15" hidden="false" customHeight="false" outlineLevel="0" collapsed="false">
      <c r="A9" s="7" t="s">
        <v>11</v>
      </c>
      <c r="B9" s="8" t="n">
        <v>0</v>
      </c>
      <c r="C9" s="9" t="n">
        <f aca="false">B9/1000000</f>
        <v>0</v>
      </c>
      <c r="D9" s="10" t="n">
        <f aca="false">B9/B27</f>
        <v>0</v>
      </c>
    </row>
    <row r="10" customFormat="false" ht="15" hidden="false" customHeight="false" outlineLevel="0" collapsed="false">
      <c r="A10" s="7" t="s">
        <v>12</v>
      </c>
      <c r="B10" s="8" t="n">
        <v>1143740.6417</v>
      </c>
      <c r="C10" s="9" t="n">
        <f aca="false">B10/1000000</f>
        <v>1.1437406417</v>
      </c>
      <c r="D10" s="10" t="n">
        <f aca="false">B10/B27</f>
        <v>0.426822060172886</v>
      </c>
    </row>
    <row r="11" customFormat="false" ht="15" hidden="false" customHeight="false" outlineLevel="0" collapsed="false">
      <c r="A11" s="7" t="s">
        <v>13</v>
      </c>
      <c r="B11" s="8" t="n">
        <v>542521.1861</v>
      </c>
      <c r="C11" s="9" t="n">
        <f aca="false">B11/1000000</f>
        <v>0.5425211861</v>
      </c>
      <c r="D11" s="10" t="n">
        <f aca="false">B11/B27</f>
        <v>0.202458496180096</v>
      </c>
    </row>
    <row r="12" customFormat="false" ht="15" hidden="false" customHeight="false" outlineLevel="0" collapsed="false">
      <c r="A12" s="7" t="s">
        <v>14</v>
      </c>
      <c r="B12" s="8" t="n">
        <v>0</v>
      </c>
      <c r="C12" s="9" t="n">
        <f aca="false">B12/1000000</f>
        <v>0</v>
      </c>
      <c r="D12" s="10" t="n">
        <f aca="false">B12/B27</f>
        <v>0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796701.1382</v>
      </c>
      <c r="C13" s="5" t="n">
        <f aca="false">B13/1000000</f>
        <v>0.7967011382</v>
      </c>
      <c r="D13" s="6" t="n">
        <f aca="false">B13/B27</f>
        <v>0.297313576829074</v>
      </c>
    </row>
    <row r="14" customFormat="false" ht="15" hidden="false" customHeight="false" outlineLevel="0" collapsed="false">
      <c r="A14" s="7" t="s">
        <v>16</v>
      </c>
      <c r="B14" s="8" t="n">
        <f aca="false">B15+B16</f>
        <v>209446.8737</v>
      </c>
      <c r="C14" s="9" t="n">
        <f aca="false">B14/1000000</f>
        <v>0.2094468737</v>
      </c>
      <c r="D14" s="10" t="n">
        <f aca="false">B14/B27</f>
        <v>0.0781615541758922</v>
      </c>
    </row>
    <row r="15" customFormat="false" ht="15" hidden="false" customHeight="false" outlineLevel="0" collapsed="false">
      <c r="A15" s="7" t="s">
        <v>17</v>
      </c>
      <c r="B15" s="8" t="n">
        <v>88296.8627</v>
      </c>
      <c r="C15" s="9" t="n">
        <f aca="false">B15/1000000</f>
        <v>0.0882968627</v>
      </c>
      <c r="D15" s="10" t="n">
        <f aca="false">B15/B27</f>
        <v>0.0329506948257083</v>
      </c>
    </row>
    <row r="16" customFormat="false" ht="15" hidden="false" customHeight="false" outlineLevel="0" collapsed="false">
      <c r="A16" s="7" t="s">
        <v>18</v>
      </c>
      <c r="B16" s="8" t="n">
        <v>121150.011</v>
      </c>
      <c r="C16" s="9" t="n">
        <f aca="false">B16/1000000</f>
        <v>0.121150011</v>
      </c>
      <c r="D16" s="10" t="n">
        <f aca="false">B16/B27</f>
        <v>0.0452108593501839</v>
      </c>
    </row>
    <row r="17" customFormat="false" ht="15" hidden="false" customHeight="false" outlineLevel="0" collapsed="false">
      <c r="A17" s="7" t="s">
        <v>19</v>
      </c>
      <c r="B17" s="8" t="n">
        <v>255925.6343</v>
      </c>
      <c r="C17" s="9" t="n">
        <f aca="false">B17/1000000</f>
        <v>0.2559256343</v>
      </c>
      <c r="D17" s="10" t="n">
        <f aca="false">B17/B27</f>
        <v>0.095506535748015</v>
      </c>
    </row>
    <row r="18" customFormat="false" ht="15" hidden="false" customHeight="false" outlineLevel="0" collapsed="false">
      <c r="A18" s="7" t="s">
        <v>20</v>
      </c>
      <c r="B18" s="8" t="n">
        <v>331328.5514</v>
      </c>
      <c r="C18" s="9" t="n">
        <f aca="false">B18/1000000</f>
        <v>0.3313285514</v>
      </c>
      <c r="D18" s="10" t="n">
        <f aca="false">B18/B27</f>
        <v>0.123645457498519</v>
      </c>
    </row>
    <row r="19" customFormat="false" ht="15" hidden="false" customHeight="false" outlineLevel="0" collapsed="false">
      <c r="A19" s="7" t="s">
        <v>21</v>
      </c>
      <c r="B19" s="8" t="n">
        <v>0.0788</v>
      </c>
      <c r="C19" s="9" t="n">
        <f aca="false">B19/1000000</f>
        <v>7.88E-008</v>
      </c>
      <c r="D19" s="10" t="n">
        <f aca="false">B19/B27</f>
        <v>2.9406647901951E-008</v>
      </c>
    </row>
    <row r="20" customFormat="false" ht="15" hidden="false" customHeight="false" outlineLevel="0" collapsed="false">
      <c r="A20" s="3" t="s">
        <v>22</v>
      </c>
      <c r="B20" s="4" t="n">
        <f aca="false">B21+B22</f>
        <v>23033.7879</v>
      </c>
      <c r="C20" s="5" t="n">
        <f aca="false">B20/1000000</f>
        <v>0.0230337879</v>
      </c>
      <c r="D20" s="6" t="n">
        <f aca="false">B20/B27</f>
        <v>0.0085957676475066</v>
      </c>
    </row>
    <row r="21" customFormat="false" ht="15" hidden="false" customHeight="false" outlineLevel="0" collapsed="false">
      <c r="A21" s="7" t="s">
        <v>23</v>
      </c>
      <c r="B21" s="8" t="n">
        <v>16626.7146</v>
      </c>
      <c r="C21" s="9" t="n">
        <f aca="false">B21/1000000</f>
        <v>0.0166267146</v>
      </c>
      <c r="D21" s="10" t="n">
        <f aca="false">B21/B27</f>
        <v>0.00620477083767041</v>
      </c>
    </row>
    <row r="22" customFormat="false" ht="15" hidden="false" customHeight="false" outlineLevel="0" collapsed="false">
      <c r="A22" s="7" t="s">
        <v>24</v>
      </c>
      <c r="B22" s="8" t="n">
        <v>6407.0733</v>
      </c>
      <c r="C22" s="9" t="n">
        <f aca="false">B22/1000000</f>
        <v>0.0064070733</v>
      </c>
      <c r="D22" s="10" t="n">
        <f aca="false">B22/B27</f>
        <v>0.00239099680983619</v>
      </c>
    </row>
    <row r="23" customFormat="false" ht="15" hidden="false" customHeight="false" outlineLevel="0" collapsed="false">
      <c r="A23" s="3" t="s">
        <v>25</v>
      </c>
      <c r="B23" s="4" t="n">
        <f aca="false">B24+B25</f>
        <v>56143.4378</v>
      </c>
      <c r="C23" s="5" t="n">
        <f aca="false">B23/1000000</f>
        <v>0.0561434378</v>
      </c>
      <c r="D23" s="6" t="n">
        <f aca="false">B23/B27</f>
        <v>0.0209516536470773</v>
      </c>
    </row>
    <row r="24" customFormat="false" ht="15" hidden="false" customHeight="false" outlineLevel="0" collapsed="false">
      <c r="A24" s="7" t="s">
        <v>26</v>
      </c>
      <c r="B24" s="8" t="n">
        <v>0</v>
      </c>
      <c r="C24" s="9" t="n">
        <f aca="false">B24/1000000</f>
        <v>0</v>
      </c>
      <c r="D24" s="10" t="n">
        <f aca="false">B24/B27</f>
        <v>0</v>
      </c>
    </row>
    <row r="25" customFormat="false" ht="15" hidden="false" customHeight="false" outlineLevel="0" collapsed="false">
      <c r="A25" s="7" t="s">
        <v>27</v>
      </c>
      <c r="B25" s="8" t="n">
        <v>56143.4378</v>
      </c>
      <c r="C25" s="9" t="n">
        <f aca="false">B25/1000000</f>
        <v>0.0561434378</v>
      </c>
      <c r="D25" s="10" t="n">
        <f aca="false">B25/B27</f>
        <v>0.0209516536470773</v>
      </c>
    </row>
    <row r="26" customFormat="false" ht="15" hidden="false" customHeight="false" outlineLevel="0" collapsed="false">
      <c r="A26" s="3" t="s">
        <v>28</v>
      </c>
      <c r="B26" s="4" t="n">
        <v>0.7078</v>
      </c>
      <c r="C26" s="5" t="n">
        <f aca="false">B26/1000000</f>
        <v>7.078E-007</v>
      </c>
      <c r="D26" s="6" t="n">
        <f aca="false">B26/B27</f>
        <v>2.64137377982245E-007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2679666.1851</v>
      </c>
      <c r="C27" s="13" t="n">
        <f aca="false">B27/1000000</f>
        <v>2.6796661851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2.6796661851</v>
      </c>
      <c r="D29" s="17" t="n">
        <v>0.0096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71478.18</v>
      </c>
      <c r="C2" s="20" t="n">
        <v>73969.2</v>
      </c>
      <c r="D2" s="20" t="n">
        <v>78600.86</v>
      </c>
      <c r="E2" s="20" t="n">
        <v>80345.58</v>
      </c>
      <c r="F2" s="20" t="n">
        <v>81148.12</v>
      </c>
      <c r="G2" s="20" t="n">
        <v>87820.65</v>
      </c>
      <c r="H2" s="20" t="n">
        <v>86415.06</v>
      </c>
      <c r="I2" s="20" t="n">
        <v>85459.53</v>
      </c>
      <c r="J2" s="20" t="n">
        <v>85197.23</v>
      </c>
      <c r="K2" s="20" t="n">
        <v>88964.32</v>
      </c>
      <c r="L2" s="20" t="n">
        <v>91273.23</v>
      </c>
      <c r="M2" s="20" t="n">
        <v>93481.53</v>
      </c>
      <c r="N2" s="20" t="n">
        <v>97765.53</v>
      </c>
      <c r="O2" s="20" t="n">
        <v>97619.79</v>
      </c>
      <c r="P2" s="20" t="n">
        <v>90908.32</v>
      </c>
      <c r="Q2" s="20" t="n">
        <v>85214.54</v>
      </c>
      <c r="R2" s="20" t="n">
        <v>85825.22</v>
      </c>
      <c r="S2" s="20" t="n">
        <v>86926.04</v>
      </c>
      <c r="T2" s="20" t="n">
        <v>86513.02</v>
      </c>
      <c r="U2" s="20" t="n">
        <v>83844.64</v>
      </c>
      <c r="V2" s="20" t="n">
        <v>83893.58</v>
      </c>
      <c r="W2" s="20" t="n">
        <v>85541.34</v>
      </c>
      <c r="X2" s="20" t="n">
        <v>90658.06</v>
      </c>
      <c r="Y2" s="20" t="n">
        <v>87666.84</v>
      </c>
      <c r="Z2" s="20" t="n">
        <v>87635.3</v>
      </c>
      <c r="AA2" s="20" t="n">
        <v>90469.55</v>
      </c>
      <c r="AB2" s="20" t="n">
        <v>93011.45</v>
      </c>
      <c r="AC2" s="20" t="n">
        <v>94872.26</v>
      </c>
      <c r="AD2" s="20" t="n">
        <v>102337.04</v>
      </c>
      <c r="AE2" s="20" t="n">
        <v>107909.73</v>
      </c>
      <c r="AF2" s="20" t="n">
        <v>113706.96</v>
      </c>
      <c r="AG2" s="20" t="n">
        <v>111686.24</v>
      </c>
      <c r="AH2" s="20" t="n">
        <v>105845.72</v>
      </c>
      <c r="AI2" s="20" t="n">
        <v>109058.75</v>
      </c>
      <c r="AJ2" s="20" t="n">
        <v>110337.17</v>
      </c>
      <c r="AK2" s="20" t="n">
        <v>110198.32</v>
      </c>
      <c r="AL2" s="20" t="n">
        <v>111014.64</v>
      </c>
      <c r="AM2" s="20" t="n">
        <v>106904.74</v>
      </c>
      <c r="AN2" s="20" t="n">
        <v>106706.14</v>
      </c>
      <c r="AO2" s="20" t="n">
        <v>111761.7</v>
      </c>
      <c r="AP2" s="20" t="n">
        <v>102778.63</v>
      </c>
      <c r="AR2" s="21" t="n">
        <f aca="false">AP2-B2</f>
        <v>31300.45</v>
      </c>
      <c r="AS2" s="22" t="n">
        <f aca="false">IF(B2=0,"",(AP2-B2)/B2)</f>
        <v>0.437902168186152</v>
      </c>
    </row>
    <row r="3" customFormat="false" ht="15" hidden="false" customHeight="false" outlineLevel="0" collapsed="false">
      <c r="A3" s="7" t="s">
        <v>35</v>
      </c>
      <c r="B3" s="20" t="n">
        <v>3.5</v>
      </c>
      <c r="C3" s="20" t="n">
        <v>4.59</v>
      </c>
      <c r="D3" s="20" t="n">
        <v>4.74</v>
      </c>
      <c r="E3" s="20" t="n">
        <v>4.58</v>
      </c>
      <c r="F3" s="20" t="n">
        <v>3.58</v>
      </c>
      <c r="G3" s="20" t="n">
        <v>5.13</v>
      </c>
      <c r="H3" s="20" t="n">
        <v>3.19</v>
      </c>
      <c r="I3" s="20" t="n">
        <v>3.26</v>
      </c>
      <c r="J3" s="20" t="n">
        <v>3.58</v>
      </c>
      <c r="K3" s="20" t="n">
        <v>2.34</v>
      </c>
      <c r="L3" s="20" t="n">
        <v>3.89</v>
      </c>
      <c r="M3" s="20" t="n">
        <v>9.25</v>
      </c>
      <c r="N3" s="20" t="n">
        <v>9.09</v>
      </c>
      <c r="O3" s="20" t="n">
        <v>10.65</v>
      </c>
      <c r="P3" s="20" t="n">
        <v>10.34</v>
      </c>
      <c r="Q3" s="20" t="n">
        <v>45.57</v>
      </c>
      <c r="R3" s="20" t="n">
        <v>159.05</v>
      </c>
      <c r="S3" s="20" t="n">
        <v>149.18</v>
      </c>
      <c r="T3" s="20" t="n">
        <v>144.08</v>
      </c>
      <c r="U3" s="20" t="n">
        <v>102.06</v>
      </c>
      <c r="V3" s="20" t="n">
        <v>374.74</v>
      </c>
      <c r="W3" s="20" t="n">
        <v>585.78</v>
      </c>
      <c r="X3" s="20" t="n">
        <v>456.75</v>
      </c>
      <c r="Y3" s="20" t="n">
        <v>444.88</v>
      </c>
      <c r="Z3" s="20" t="n">
        <v>573.24</v>
      </c>
      <c r="AA3" s="20" t="n">
        <v>578.55</v>
      </c>
      <c r="AB3" s="20" t="n">
        <v>245.85</v>
      </c>
      <c r="AC3" s="20" t="n">
        <v>222.16</v>
      </c>
      <c r="AD3" s="20" t="n">
        <v>499.4</v>
      </c>
      <c r="AE3" s="20" t="n">
        <v>678.95</v>
      </c>
      <c r="AF3" s="20" t="n">
        <v>737.48</v>
      </c>
      <c r="AG3" s="20" t="n">
        <v>730.74</v>
      </c>
      <c r="AH3" s="20" t="n">
        <v>374.24</v>
      </c>
      <c r="AI3" s="20" t="n">
        <v>212.07</v>
      </c>
      <c r="AJ3" s="20" t="n">
        <v>197.85</v>
      </c>
      <c r="AK3" s="20" t="n">
        <v>375.33</v>
      </c>
      <c r="AL3" s="20" t="n">
        <v>773.43</v>
      </c>
      <c r="AM3" s="20" t="n">
        <v>1035.09</v>
      </c>
      <c r="AN3" s="20" t="n">
        <v>1063.77</v>
      </c>
      <c r="AO3" s="20" t="n">
        <v>836.14</v>
      </c>
      <c r="AP3" s="20" t="n">
        <v>670.95</v>
      </c>
      <c r="AR3" s="21" t="n">
        <f aca="false">AP3-B3</f>
        <v>667.45</v>
      </c>
      <c r="AS3" s="22" t="n">
        <f aca="false">IF(B3=0,"",(AP3-B3)/B3)</f>
        <v>190.7</v>
      </c>
    </row>
    <row r="4" customFormat="false" ht="15" hidden="false" customHeight="false" outlineLevel="0" collapsed="false">
      <c r="A4" s="7" t="s">
        <v>36</v>
      </c>
      <c r="B4" s="20" t="n">
        <v>7899.29</v>
      </c>
      <c r="C4" s="20" t="n">
        <v>6622.12</v>
      </c>
      <c r="D4" s="20" t="n">
        <v>7569.76</v>
      </c>
      <c r="E4" s="20" t="n">
        <v>7239.55</v>
      </c>
      <c r="F4" s="20" t="n">
        <v>6146.41</v>
      </c>
      <c r="G4" s="20" t="n">
        <v>6006.42</v>
      </c>
      <c r="H4" s="20" t="n">
        <v>6763.43</v>
      </c>
      <c r="I4" s="20" t="n">
        <v>7493.57</v>
      </c>
      <c r="J4" s="20" t="n">
        <v>8137.35</v>
      </c>
      <c r="K4" s="20" t="n">
        <v>7348.86</v>
      </c>
      <c r="L4" s="20" t="n">
        <v>6937.57</v>
      </c>
      <c r="M4" s="20" t="n">
        <v>7790.15</v>
      </c>
      <c r="N4" s="20" t="n">
        <v>8620.05</v>
      </c>
      <c r="O4" s="20" t="n">
        <v>8614.83</v>
      </c>
      <c r="P4" s="20" t="n">
        <v>9251.43</v>
      </c>
      <c r="Q4" s="20" t="n">
        <v>8001.68</v>
      </c>
      <c r="R4" s="20" t="n">
        <v>7533.63</v>
      </c>
      <c r="S4" s="20" t="n">
        <v>6797.75</v>
      </c>
      <c r="T4" s="20" t="n">
        <v>8091.26</v>
      </c>
      <c r="U4" s="20" t="n">
        <v>8979.29</v>
      </c>
      <c r="V4" s="20" t="n">
        <v>8032.84</v>
      </c>
      <c r="W4" s="20" t="n">
        <v>8809.33</v>
      </c>
      <c r="X4" s="20" t="n">
        <v>8583.37</v>
      </c>
      <c r="Y4" s="20" t="n">
        <v>10780.69</v>
      </c>
      <c r="Z4" s="20" t="n">
        <v>10654.8</v>
      </c>
      <c r="AA4" s="20" t="n">
        <v>10657.47</v>
      </c>
      <c r="AB4" s="20" t="n">
        <v>9109.44</v>
      </c>
      <c r="AC4" s="20" t="n">
        <v>7331.63</v>
      </c>
      <c r="AD4" s="20" t="n">
        <v>7844.13</v>
      </c>
      <c r="AE4" s="20" t="n">
        <v>10160.63</v>
      </c>
      <c r="AF4" s="20" t="n">
        <v>13066.07</v>
      </c>
      <c r="AG4" s="20" t="n">
        <v>14566.49</v>
      </c>
      <c r="AH4" s="20" t="n">
        <v>16128.49</v>
      </c>
      <c r="AI4" s="20" t="n">
        <v>15816.42</v>
      </c>
      <c r="AJ4" s="20" t="n">
        <v>16180.79</v>
      </c>
      <c r="AK4" s="20" t="n">
        <v>16453.99</v>
      </c>
      <c r="AL4" s="20" t="n">
        <v>13398.41</v>
      </c>
      <c r="AM4" s="20" t="n">
        <v>13425.51</v>
      </c>
      <c r="AN4" s="20" t="n">
        <v>13583.28</v>
      </c>
      <c r="AO4" s="20" t="n">
        <v>13736.28</v>
      </c>
      <c r="AP4" s="20" t="n">
        <v>14053.81</v>
      </c>
      <c r="AR4" s="21" t="n">
        <f aca="false">AP4-B4</f>
        <v>6154.52</v>
      </c>
      <c r="AS4" s="22" t="n">
        <f aca="false">IF(B4=0,"",(AP4-B4)/B4)</f>
        <v>0.779123187020606</v>
      </c>
    </row>
    <row r="5" customFormat="false" ht="15" hidden="false" customHeight="false" outlineLevel="0" collapsed="false">
      <c r="A5" s="7" t="s">
        <v>37</v>
      </c>
      <c r="B5" s="20" t="n">
        <v>128.37</v>
      </c>
      <c r="C5" s="20" t="n">
        <v>165.15</v>
      </c>
      <c r="D5" s="20" t="n">
        <v>167.98</v>
      </c>
      <c r="E5" s="20" t="n">
        <v>153.81</v>
      </c>
      <c r="F5" s="20" t="n">
        <v>149.94</v>
      </c>
      <c r="G5" s="20" t="n">
        <v>220.34</v>
      </c>
      <c r="H5" s="20" t="n">
        <v>226.34</v>
      </c>
      <c r="I5" s="20" t="n">
        <v>148.93</v>
      </c>
      <c r="J5" s="20" t="n">
        <v>123.42</v>
      </c>
      <c r="K5" s="20" t="n">
        <v>112.14</v>
      </c>
      <c r="L5" s="20" t="n">
        <v>61.82</v>
      </c>
      <c r="M5" s="20" t="n">
        <v>96</v>
      </c>
      <c r="N5" s="20" t="n">
        <v>163.97</v>
      </c>
      <c r="O5" s="20" t="n">
        <v>191.6</v>
      </c>
      <c r="P5" s="20" t="n">
        <v>179.78</v>
      </c>
      <c r="Q5" s="20" t="n">
        <v>150.73</v>
      </c>
      <c r="R5" s="20" t="n">
        <v>93.32</v>
      </c>
      <c r="S5" s="20" t="n">
        <v>102.38</v>
      </c>
      <c r="T5" s="20" t="n">
        <v>131.36</v>
      </c>
      <c r="U5" s="20" t="n">
        <v>129.55</v>
      </c>
      <c r="V5" s="20" t="n">
        <v>43.94</v>
      </c>
      <c r="W5" s="20" t="n">
        <v>47.25</v>
      </c>
      <c r="X5" s="20" t="n">
        <v>15.91</v>
      </c>
      <c r="Y5" s="20" t="n">
        <v>17.25</v>
      </c>
      <c r="Z5" s="20" t="n">
        <v>44.89</v>
      </c>
      <c r="AA5" s="20" t="n">
        <v>37.41</v>
      </c>
      <c r="AB5" s="20" t="n">
        <v>28.43</v>
      </c>
      <c r="AC5" s="20" t="n">
        <v>29.06</v>
      </c>
      <c r="AD5" s="20" t="n">
        <v>65.52</v>
      </c>
      <c r="AE5" s="20" t="n">
        <v>102.99</v>
      </c>
      <c r="AF5" s="20" t="n">
        <v>91.41</v>
      </c>
      <c r="AG5" s="20" t="n">
        <v>76.3</v>
      </c>
      <c r="AH5" s="20" t="n">
        <v>68.35</v>
      </c>
      <c r="AI5" s="20" t="n">
        <v>63.32</v>
      </c>
      <c r="AJ5" s="20" t="n">
        <v>38.14</v>
      </c>
      <c r="AK5" s="20" t="n">
        <v>18.9</v>
      </c>
      <c r="AL5" s="20" t="n">
        <v>18.27</v>
      </c>
      <c r="AM5" s="20" t="n">
        <v>51.21</v>
      </c>
      <c r="AN5" s="20" t="n">
        <v>35.61</v>
      </c>
      <c r="AO5" s="20" t="n">
        <v>8.98</v>
      </c>
      <c r="AP5" s="20" t="n">
        <v>9.77</v>
      </c>
      <c r="AR5" s="21" t="n">
        <f aca="false">AP5-B5</f>
        <v>-118.6</v>
      </c>
      <c r="AS5" s="22" t="n">
        <f aca="false">IF(B5=0,"",(AP5-B5)/B5)</f>
        <v>-0.923891875048687</v>
      </c>
    </row>
    <row r="6" customFormat="false" ht="15" hidden="false" customHeight="false" outlineLevel="0" collapsed="false">
      <c r="A6" s="7" t="s">
        <v>38</v>
      </c>
      <c r="B6" s="20" t="n">
        <v>2.6</v>
      </c>
      <c r="C6" s="20" t="n">
        <v>2.68</v>
      </c>
      <c r="D6" s="20" t="n">
        <v>207.51</v>
      </c>
      <c r="E6" s="20" t="n">
        <v>205.7</v>
      </c>
      <c r="F6" s="20" t="n">
        <v>213.18</v>
      </c>
      <c r="G6" s="20" t="n">
        <v>13.78</v>
      </c>
      <c r="H6" s="20" t="n">
        <v>24.42</v>
      </c>
      <c r="I6" s="20" t="n">
        <v>14.81</v>
      </c>
      <c r="J6" s="20" t="n">
        <v>4.57</v>
      </c>
      <c r="K6" s="20" t="n">
        <v>0.16</v>
      </c>
      <c r="L6" s="20" t="n">
        <v>0</v>
      </c>
      <c r="M6" s="20" t="n">
        <v>0.08</v>
      </c>
      <c r="N6" s="20" t="n">
        <v>1.5</v>
      </c>
      <c r="O6" s="20" t="n">
        <v>3.62</v>
      </c>
      <c r="P6" s="20" t="n">
        <v>6.54</v>
      </c>
      <c r="Q6" s="20" t="n">
        <v>12.99</v>
      </c>
      <c r="R6" s="20" t="n">
        <v>11.5</v>
      </c>
      <c r="S6" s="20" t="n">
        <v>12.13</v>
      </c>
      <c r="T6" s="20" t="n">
        <v>6.14</v>
      </c>
      <c r="U6" s="20" t="n">
        <v>11.5</v>
      </c>
      <c r="V6" s="20" t="n">
        <v>7.88</v>
      </c>
      <c r="W6" s="20" t="n">
        <v>0</v>
      </c>
      <c r="X6" s="20" t="n">
        <v>0.63</v>
      </c>
      <c r="Y6" s="20" t="n">
        <v>1.42</v>
      </c>
      <c r="Z6" s="20" t="n">
        <v>5.59</v>
      </c>
      <c r="AA6" s="20" t="n">
        <v>5.2</v>
      </c>
      <c r="AB6" s="20" t="n">
        <v>39.06</v>
      </c>
      <c r="AC6" s="20" t="n">
        <v>36.93</v>
      </c>
      <c r="AD6" s="20" t="n">
        <v>101.9</v>
      </c>
      <c r="AE6" s="20" t="n">
        <v>71.43</v>
      </c>
      <c r="AF6" s="20" t="n">
        <v>47.8</v>
      </c>
      <c r="AG6" s="20" t="n">
        <v>2.84</v>
      </c>
      <c r="AH6" s="20" t="n">
        <v>1.5</v>
      </c>
      <c r="AI6" s="20" t="n">
        <v>1.5</v>
      </c>
      <c r="AJ6" s="20" t="n">
        <v>2.28</v>
      </c>
      <c r="AK6" s="20" t="n">
        <v>8.35</v>
      </c>
      <c r="AL6" s="20" t="n">
        <v>7.09</v>
      </c>
      <c r="AM6" s="20" t="n">
        <v>10.24</v>
      </c>
      <c r="AN6" s="20" t="n">
        <v>2.83</v>
      </c>
      <c r="AO6" s="20" t="n">
        <v>2.76</v>
      </c>
      <c r="AP6" s="20" t="n">
        <v>12.13</v>
      </c>
      <c r="AR6" s="21" t="n">
        <f aca="false">AP6-B6</f>
        <v>9.53</v>
      </c>
      <c r="AS6" s="22" t="n">
        <f aca="false">IF(B6=0,"",(AP6-B6)/B6)</f>
        <v>3.66538461538462</v>
      </c>
    </row>
    <row r="7" customFormat="false" ht="15" hidden="false" customHeight="false" outlineLevel="0" collapsed="false">
      <c r="A7" s="7" t="s">
        <v>40</v>
      </c>
      <c r="B7" s="20" t="n">
        <v>1367571.59</v>
      </c>
      <c r="C7" s="20" t="n">
        <v>1360673.69</v>
      </c>
      <c r="D7" s="20" t="n">
        <v>1332374.69</v>
      </c>
      <c r="E7" s="20" t="n">
        <v>1339771.68</v>
      </c>
      <c r="F7" s="20" t="n">
        <v>1337022.33</v>
      </c>
      <c r="G7" s="20" t="n">
        <v>1333216.9</v>
      </c>
      <c r="H7" s="20" t="n">
        <v>1314281.09</v>
      </c>
      <c r="I7" s="20" t="n">
        <v>1304096.68</v>
      </c>
      <c r="J7" s="20" t="n">
        <v>1292682.9</v>
      </c>
      <c r="K7" s="20" t="n">
        <v>1286388.79</v>
      </c>
      <c r="L7" s="20" t="n">
        <v>1274252.39</v>
      </c>
      <c r="M7" s="20" t="n">
        <v>1257617.62</v>
      </c>
      <c r="N7" s="20" t="n">
        <v>1258292.86</v>
      </c>
      <c r="O7" s="20" t="n">
        <v>1257550.17</v>
      </c>
      <c r="P7" s="20" t="n">
        <v>1256281.36</v>
      </c>
      <c r="Q7" s="20" t="n">
        <v>1250937.79</v>
      </c>
      <c r="R7" s="20" t="n">
        <v>1243507.68</v>
      </c>
      <c r="S7" s="20" t="n">
        <v>1234032.44</v>
      </c>
      <c r="T7" s="20" t="n">
        <v>1233413.61</v>
      </c>
      <c r="U7" s="20" t="n">
        <v>1226786.03</v>
      </c>
      <c r="V7" s="20" t="n">
        <v>1214188</v>
      </c>
      <c r="W7" s="20" t="n">
        <v>1207407.68</v>
      </c>
      <c r="X7" s="20" t="n">
        <v>1191335.84</v>
      </c>
      <c r="Y7" s="20" t="n">
        <v>1176539.05</v>
      </c>
      <c r="Z7" s="20" t="n">
        <v>1175241.6</v>
      </c>
      <c r="AA7" s="20" t="n">
        <v>1181504.47</v>
      </c>
      <c r="AB7" s="20" t="n">
        <v>1179004.6</v>
      </c>
      <c r="AC7" s="20" t="n">
        <v>1176665.27</v>
      </c>
      <c r="AD7" s="20" t="n">
        <v>1167332.66</v>
      </c>
      <c r="AE7" s="20" t="n">
        <v>1158864.28</v>
      </c>
      <c r="AF7" s="20" t="n">
        <v>1152277.37</v>
      </c>
      <c r="AG7" s="20" t="n">
        <v>1159546.83</v>
      </c>
      <c r="AH7" s="20" t="n">
        <v>1142419.41</v>
      </c>
      <c r="AI7" s="20" t="n">
        <v>1160260.87</v>
      </c>
      <c r="AJ7" s="20" t="n">
        <v>1166317.59</v>
      </c>
      <c r="AK7" s="20" t="n">
        <v>1162230.26</v>
      </c>
      <c r="AL7" s="20" t="n">
        <v>1146734.03</v>
      </c>
      <c r="AM7" s="20" t="n">
        <v>1140060.55</v>
      </c>
      <c r="AN7" s="20" t="n">
        <v>1142657.37</v>
      </c>
      <c r="AO7" s="20" t="n">
        <v>1147536.14</v>
      </c>
      <c r="AP7" s="20" t="n">
        <v>1143740.64</v>
      </c>
      <c r="AR7" s="21" t="n">
        <f aca="false">AP7-B7</f>
        <v>-223830.95</v>
      </c>
      <c r="AS7" s="22" t="n">
        <f aca="false">IF(B7=0,"",(AP7-B7)/B7)</f>
        <v>-0.163670371362424</v>
      </c>
    </row>
    <row r="8" customFormat="false" ht="15" hidden="false" customHeight="false" outlineLevel="0" collapsed="false">
      <c r="A8" s="7" t="s">
        <v>41</v>
      </c>
      <c r="B8" s="20" t="n">
        <v>616659.7</v>
      </c>
      <c r="C8" s="20" t="n">
        <v>608641.75</v>
      </c>
      <c r="D8" s="20" t="n">
        <v>608170.24</v>
      </c>
      <c r="E8" s="20" t="n">
        <v>605173.65</v>
      </c>
      <c r="F8" s="20" t="n">
        <v>596028.94</v>
      </c>
      <c r="G8" s="20" t="n">
        <v>594197.07</v>
      </c>
      <c r="H8" s="20" t="n">
        <v>595795.14</v>
      </c>
      <c r="I8" s="20" t="n">
        <v>592631.32</v>
      </c>
      <c r="J8" s="20" t="n">
        <v>584941.03</v>
      </c>
      <c r="K8" s="20" t="n">
        <v>583232.05</v>
      </c>
      <c r="L8" s="20" t="n">
        <v>584279.31</v>
      </c>
      <c r="M8" s="20" t="n">
        <v>588458.37</v>
      </c>
      <c r="N8" s="20" t="n">
        <v>588307.93</v>
      </c>
      <c r="O8" s="20" t="n">
        <v>586465.63</v>
      </c>
      <c r="P8" s="20" t="n">
        <v>581888.98</v>
      </c>
      <c r="Q8" s="20" t="n">
        <v>583930.6</v>
      </c>
      <c r="R8" s="20" t="n">
        <v>586463.68</v>
      </c>
      <c r="S8" s="20" t="n">
        <v>587497.22</v>
      </c>
      <c r="T8" s="20" t="n">
        <v>591273.46</v>
      </c>
      <c r="U8" s="20" t="n">
        <v>586878</v>
      </c>
      <c r="V8" s="20" t="n">
        <v>582380.85</v>
      </c>
      <c r="W8" s="20" t="n">
        <v>575888.03</v>
      </c>
      <c r="X8" s="20" t="n">
        <v>572898.25</v>
      </c>
      <c r="Y8" s="20" t="n">
        <v>575492.23</v>
      </c>
      <c r="Z8" s="20" t="n">
        <v>567954.33</v>
      </c>
      <c r="AA8" s="20" t="n">
        <v>558470.25</v>
      </c>
      <c r="AB8" s="20" t="n">
        <v>543317.78</v>
      </c>
      <c r="AC8" s="20" t="n">
        <v>544820.83</v>
      </c>
      <c r="AD8" s="20" t="n">
        <v>555745.52</v>
      </c>
      <c r="AE8" s="20" t="n">
        <v>551747.93</v>
      </c>
      <c r="AF8" s="20" t="n">
        <v>546311.98</v>
      </c>
      <c r="AG8" s="20" t="n">
        <v>546594.33</v>
      </c>
      <c r="AH8" s="20" t="n">
        <v>541923.51</v>
      </c>
      <c r="AI8" s="20" t="n">
        <v>538502.02</v>
      </c>
      <c r="AJ8" s="20" t="n">
        <v>533780.25</v>
      </c>
      <c r="AK8" s="20" t="n">
        <v>523835.94</v>
      </c>
      <c r="AL8" s="20" t="n">
        <v>531929.43</v>
      </c>
      <c r="AM8" s="20" t="n">
        <v>542707.65</v>
      </c>
      <c r="AN8" s="20" t="n">
        <v>542544.56</v>
      </c>
      <c r="AO8" s="20" t="n">
        <v>543025.54</v>
      </c>
      <c r="AP8" s="20" t="n">
        <v>542521.19</v>
      </c>
      <c r="AR8" s="21" t="n">
        <f aca="false">AP8-B8</f>
        <v>-74138.51</v>
      </c>
      <c r="AS8" s="22" t="n">
        <f aca="false">IF(B8=0,"",(AP8-B8)/B8)</f>
        <v>-0.120225969039326</v>
      </c>
    </row>
    <row r="9" customFormat="false" ht="15" hidden="false" customHeight="false" outlineLevel="0" collapsed="false">
      <c r="A9" s="7" t="s">
        <v>42</v>
      </c>
      <c r="B9" s="20" t="n">
        <v>55231.77</v>
      </c>
      <c r="C9" s="20" t="n">
        <v>52585.74</v>
      </c>
      <c r="D9" s="20" t="n">
        <v>53098.06</v>
      </c>
      <c r="E9" s="20" t="n">
        <v>50347.79</v>
      </c>
      <c r="F9" s="20" t="n">
        <v>50145.82</v>
      </c>
      <c r="G9" s="20" t="n">
        <v>51181.26</v>
      </c>
      <c r="H9" s="20" t="n">
        <v>50570.84</v>
      </c>
      <c r="I9" s="20" t="n">
        <v>53998.75</v>
      </c>
      <c r="J9" s="20" t="n">
        <v>52680.77</v>
      </c>
      <c r="K9" s="20" t="n">
        <v>54544.94</v>
      </c>
      <c r="L9" s="20" t="n">
        <v>59767.42</v>
      </c>
      <c r="M9" s="20" t="n">
        <v>63132.79</v>
      </c>
      <c r="N9" s="20" t="n">
        <v>69538.24</v>
      </c>
      <c r="O9" s="20" t="n">
        <v>71727.87</v>
      </c>
      <c r="P9" s="20" t="n">
        <v>76733.22</v>
      </c>
      <c r="Q9" s="20" t="n">
        <v>83311.66</v>
      </c>
      <c r="R9" s="20" t="n">
        <v>78585.08</v>
      </c>
      <c r="S9" s="20" t="n">
        <v>71057.48</v>
      </c>
      <c r="T9" s="20" t="n">
        <v>72489.38</v>
      </c>
      <c r="U9" s="20" t="n">
        <v>79520.13</v>
      </c>
      <c r="V9" s="20" t="n">
        <v>90153.07</v>
      </c>
      <c r="W9" s="20" t="n">
        <v>95202</v>
      </c>
      <c r="X9" s="20" t="n">
        <v>99239.15</v>
      </c>
      <c r="Y9" s="20" t="n">
        <v>100855.86</v>
      </c>
      <c r="Z9" s="20" t="n">
        <v>97024.63</v>
      </c>
      <c r="AA9" s="20" t="n">
        <v>95583.84</v>
      </c>
      <c r="AB9" s="20" t="n">
        <v>92169.75</v>
      </c>
      <c r="AC9" s="20" t="n">
        <v>84813.7</v>
      </c>
      <c r="AD9" s="20" t="n">
        <v>75216.8</v>
      </c>
      <c r="AE9" s="20" t="n">
        <v>78157.67</v>
      </c>
      <c r="AF9" s="20" t="n">
        <v>75176.42</v>
      </c>
      <c r="AG9" s="20" t="n">
        <v>68155.98</v>
      </c>
      <c r="AH9" s="20" t="n">
        <v>67381.01</v>
      </c>
      <c r="AI9" s="20" t="n">
        <v>66049.81</v>
      </c>
      <c r="AJ9" s="20" t="n">
        <v>68329.15</v>
      </c>
      <c r="AK9" s="20" t="n">
        <v>73920.82</v>
      </c>
      <c r="AL9" s="20" t="n">
        <v>77882.08</v>
      </c>
      <c r="AM9" s="20" t="n">
        <v>79717.38</v>
      </c>
      <c r="AN9" s="20" t="n">
        <v>80262.26</v>
      </c>
      <c r="AO9" s="20" t="n">
        <v>82967.8</v>
      </c>
      <c r="AP9" s="20" t="n">
        <v>88296.86</v>
      </c>
      <c r="AR9" s="21" t="n">
        <f aca="false">AP9-B9</f>
        <v>33065.09</v>
      </c>
      <c r="AS9" s="22" t="n">
        <f aca="false">IF(B9=0,"",(AP9-B9)/B9)</f>
        <v>0.598660698362555</v>
      </c>
    </row>
    <row r="10" customFormat="false" ht="15" hidden="false" customHeight="false" outlineLevel="0" collapsed="false">
      <c r="A10" s="7" t="s">
        <v>43</v>
      </c>
      <c r="B10" s="20" t="n">
        <v>154558.94</v>
      </c>
      <c r="C10" s="20" t="n">
        <v>167899.28</v>
      </c>
      <c r="D10" s="20" t="n">
        <v>170123.86</v>
      </c>
      <c r="E10" s="20" t="n">
        <v>155660.51</v>
      </c>
      <c r="F10" s="20" t="n">
        <v>160171.92</v>
      </c>
      <c r="G10" s="20" t="n">
        <v>156052.66</v>
      </c>
      <c r="H10" s="20" t="n">
        <v>159214</v>
      </c>
      <c r="I10" s="20" t="n">
        <v>170689.51</v>
      </c>
      <c r="J10" s="20" t="n">
        <v>179496.04</v>
      </c>
      <c r="K10" s="20" t="n">
        <v>177841.46</v>
      </c>
      <c r="L10" s="20" t="n">
        <v>180683.66</v>
      </c>
      <c r="M10" s="20" t="n">
        <v>189172.57</v>
      </c>
      <c r="N10" s="20" t="n">
        <v>172675.77</v>
      </c>
      <c r="O10" s="20" t="n">
        <v>174338.06</v>
      </c>
      <c r="P10" s="20" t="n">
        <v>178854.16</v>
      </c>
      <c r="Q10" s="20" t="n">
        <v>187695.19</v>
      </c>
      <c r="R10" s="20" t="n">
        <v>186083.22</v>
      </c>
      <c r="S10" s="20" t="n">
        <v>190439.24</v>
      </c>
      <c r="T10" s="20" t="n">
        <v>179633.37</v>
      </c>
      <c r="U10" s="20" t="n">
        <v>176371.22</v>
      </c>
      <c r="V10" s="20" t="n">
        <v>176231.91</v>
      </c>
      <c r="W10" s="20" t="n">
        <v>170614.28</v>
      </c>
      <c r="X10" s="20" t="n">
        <v>165321.4</v>
      </c>
      <c r="Y10" s="20" t="n">
        <v>166126.3</v>
      </c>
      <c r="Z10" s="20" t="n">
        <v>173296.01</v>
      </c>
      <c r="AA10" s="20" t="n">
        <v>160423.41</v>
      </c>
      <c r="AB10" s="20" t="n">
        <v>164084.39</v>
      </c>
      <c r="AC10" s="20" t="n">
        <v>162614.53</v>
      </c>
      <c r="AD10" s="20" t="n">
        <v>156943.9</v>
      </c>
      <c r="AE10" s="20" t="n">
        <v>152808.19</v>
      </c>
      <c r="AF10" s="20" t="n">
        <v>151139.75</v>
      </c>
      <c r="AG10" s="20" t="n">
        <v>154380.18</v>
      </c>
      <c r="AH10" s="20" t="n">
        <v>158843.08</v>
      </c>
      <c r="AI10" s="20" t="n">
        <v>149038.62</v>
      </c>
      <c r="AJ10" s="20" t="n">
        <v>145664.75</v>
      </c>
      <c r="AK10" s="20" t="n">
        <v>144550.36</v>
      </c>
      <c r="AL10" s="20" t="n">
        <v>145019.51</v>
      </c>
      <c r="AM10" s="20" t="n">
        <v>144655.33</v>
      </c>
      <c r="AN10" s="20" t="n">
        <v>138083.51</v>
      </c>
      <c r="AO10" s="20" t="n">
        <v>113699.58</v>
      </c>
      <c r="AP10" s="20" t="n">
        <v>121150.01</v>
      </c>
      <c r="AR10" s="21" t="n">
        <f aca="false">AP10-B10</f>
        <v>-33408.93</v>
      </c>
      <c r="AS10" s="22" t="n">
        <f aca="false">IF(B10=0,"",(AP10-B10)/B10)</f>
        <v>-0.216156567843957</v>
      </c>
    </row>
    <row r="11" customFormat="false" ht="15" hidden="false" customHeight="false" outlineLevel="0" collapsed="false">
      <c r="A11" s="7" t="s">
        <v>44</v>
      </c>
      <c r="B11" s="20" t="n">
        <v>294088.58</v>
      </c>
      <c r="C11" s="20" t="n">
        <v>295556.05</v>
      </c>
      <c r="D11" s="20" t="n">
        <v>313165.68</v>
      </c>
      <c r="E11" s="20" t="n">
        <v>323191.69</v>
      </c>
      <c r="F11" s="20" t="n">
        <v>327640.82</v>
      </c>
      <c r="G11" s="20" t="n">
        <v>329110.28</v>
      </c>
      <c r="H11" s="20" t="n">
        <v>343424.09</v>
      </c>
      <c r="I11" s="20" t="n">
        <v>339261.31</v>
      </c>
      <c r="J11" s="20" t="n">
        <v>345029.55</v>
      </c>
      <c r="K11" s="20" t="n">
        <v>347932.46</v>
      </c>
      <c r="L11" s="20" t="n">
        <v>342547.58</v>
      </c>
      <c r="M11" s="20" t="n">
        <v>339425.82</v>
      </c>
      <c r="N11" s="20" t="n">
        <v>343211.81</v>
      </c>
      <c r="O11" s="20" t="n">
        <v>339504.05</v>
      </c>
      <c r="P11" s="20" t="n">
        <v>334648.79</v>
      </c>
      <c r="Q11" s="20" t="n">
        <v>316371.58</v>
      </c>
      <c r="R11" s="20" t="n">
        <v>313269.8</v>
      </c>
      <c r="S11" s="20" t="n">
        <v>317487.08</v>
      </c>
      <c r="T11" s="20" t="n">
        <v>308524.1</v>
      </c>
      <c r="U11" s="20" t="n">
        <v>310931.77</v>
      </c>
      <c r="V11" s="20" t="n">
        <v>304555.04</v>
      </c>
      <c r="W11" s="20" t="n">
        <v>302237.99</v>
      </c>
      <c r="X11" s="20" t="n">
        <v>302710.23</v>
      </c>
      <c r="Y11" s="20" t="n">
        <v>300691.57</v>
      </c>
      <c r="Z11" s="20" t="n">
        <v>300105.86</v>
      </c>
      <c r="AA11" s="20" t="n">
        <v>299783.41</v>
      </c>
      <c r="AB11" s="20" t="n">
        <v>298503.82</v>
      </c>
      <c r="AC11" s="20" t="n">
        <v>292193.37</v>
      </c>
      <c r="AD11" s="20" t="n">
        <v>276369.18</v>
      </c>
      <c r="AE11" s="20" t="n">
        <v>271316.25</v>
      </c>
      <c r="AF11" s="20" t="n">
        <v>270271.08</v>
      </c>
      <c r="AG11" s="20" t="n">
        <v>261902.13</v>
      </c>
      <c r="AH11" s="20" t="n">
        <v>260587.67</v>
      </c>
      <c r="AI11" s="20" t="n">
        <v>253698.51</v>
      </c>
      <c r="AJ11" s="20" t="n">
        <v>252500.07</v>
      </c>
      <c r="AK11" s="20" t="n">
        <v>255372.33</v>
      </c>
      <c r="AL11" s="20" t="n">
        <v>259285.88</v>
      </c>
      <c r="AM11" s="20" t="n">
        <v>263314.29</v>
      </c>
      <c r="AN11" s="20" t="n">
        <v>263075.75</v>
      </c>
      <c r="AO11" s="20" t="n">
        <v>261206.52</v>
      </c>
      <c r="AP11" s="20" t="n">
        <v>255925.63</v>
      </c>
      <c r="AR11" s="21" t="n">
        <f aca="false">AP11-B11</f>
        <v>-38162.95</v>
      </c>
      <c r="AS11" s="22" t="n">
        <f aca="false">IF(B11=0,"",(AP11-B11)/B11)</f>
        <v>-0.129766854598706</v>
      </c>
    </row>
    <row r="12" customFormat="false" ht="15" hidden="false" customHeight="false" outlineLevel="0" collapsed="false">
      <c r="A12" s="7" t="s">
        <v>45</v>
      </c>
      <c r="B12" s="20" t="n">
        <v>51602.93</v>
      </c>
      <c r="C12" s="20" t="n">
        <v>53934.28</v>
      </c>
      <c r="D12" s="20" t="n">
        <v>57812.3</v>
      </c>
      <c r="E12" s="20" t="n">
        <v>59484.22</v>
      </c>
      <c r="F12" s="20" t="n">
        <v>63038.03</v>
      </c>
      <c r="G12" s="20" t="n">
        <v>64959.33</v>
      </c>
      <c r="H12" s="20" t="n">
        <v>65152.29</v>
      </c>
      <c r="I12" s="20" t="n">
        <v>66427.4</v>
      </c>
      <c r="J12" s="20" t="n">
        <v>71514.19</v>
      </c>
      <c r="K12" s="20" t="n">
        <v>71914.69</v>
      </c>
      <c r="L12" s="20" t="n">
        <v>74514.44</v>
      </c>
      <c r="M12" s="20" t="n">
        <v>74939.26</v>
      </c>
      <c r="N12" s="20" t="n">
        <v>74433.03</v>
      </c>
      <c r="O12" s="20" t="n">
        <v>76267.02</v>
      </c>
      <c r="P12" s="20" t="n">
        <v>82336.92</v>
      </c>
      <c r="Q12" s="20" t="n">
        <v>93301.19</v>
      </c>
      <c r="R12" s="20" t="n">
        <v>106897.93</v>
      </c>
      <c r="S12" s="20" t="n">
        <v>114505.76</v>
      </c>
      <c r="T12" s="20" t="n">
        <v>128401.2</v>
      </c>
      <c r="U12" s="20" t="n">
        <v>134574.67</v>
      </c>
      <c r="V12" s="20" t="n">
        <v>147602.93</v>
      </c>
      <c r="W12" s="20" t="n">
        <v>159848.66</v>
      </c>
      <c r="X12" s="20" t="n">
        <v>174392.56</v>
      </c>
      <c r="Y12" s="20" t="n">
        <v>186315.92</v>
      </c>
      <c r="Z12" s="20" t="n">
        <v>190940.25</v>
      </c>
      <c r="AA12" s="20" t="n">
        <v>201582.75</v>
      </c>
      <c r="AB12" s="20" t="n">
        <v>216767.81</v>
      </c>
      <c r="AC12" s="20" t="n">
        <v>231794.87</v>
      </c>
      <c r="AD12" s="20" t="n">
        <v>252543.53</v>
      </c>
      <c r="AE12" s="20" t="n">
        <v>263246.51</v>
      </c>
      <c r="AF12" s="20" t="n">
        <v>272827.37</v>
      </c>
      <c r="AG12" s="20" t="n">
        <v>278775.11</v>
      </c>
      <c r="AH12" s="20" t="n">
        <v>303382.12</v>
      </c>
      <c r="AI12" s="20" t="n">
        <v>305098.07</v>
      </c>
      <c r="AJ12" s="20" t="n">
        <v>304533.51</v>
      </c>
      <c r="AK12" s="20" t="n">
        <v>311189.58</v>
      </c>
      <c r="AL12" s="20" t="n">
        <v>312219.3</v>
      </c>
      <c r="AM12" s="20" t="n">
        <v>309252.64</v>
      </c>
      <c r="AN12" s="20" t="n">
        <v>313609.6</v>
      </c>
      <c r="AO12" s="20" t="n">
        <v>326203.03</v>
      </c>
      <c r="AP12" s="20" t="n">
        <v>331328.55</v>
      </c>
      <c r="AR12" s="21" t="n">
        <f aca="false">AP12-B12</f>
        <v>279725.62</v>
      </c>
      <c r="AS12" s="22" t="n">
        <f aca="false">IF(B12=0,"",(AP12-B12)/B12)</f>
        <v>5.42073134219317</v>
      </c>
    </row>
    <row r="13" customFormat="false" ht="15" hidden="false" customHeight="false" outlineLevel="0" collapsed="false">
      <c r="A13" s="7" t="s">
        <v>46</v>
      </c>
      <c r="B13" s="20" t="n">
        <v>0</v>
      </c>
      <c r="C13" s="20" t="n">
        <v>0</v>
      </c>
      <c r="D13" s="20" t="n">
        <v>0</v>
      </c>
      <c r="E13" s="20" t="n">
        <v>0</v>
      </c>
      <c r="F13" s="20" t="n">
        <v>0</v>
      </c>
      <c r="G13" s="20" t="n">
        <v>0</v>
      </c>
      <c r="H13" s="20" t="n">
        <v>0</v>
      </c>
      <c r="I13" s="20" t="n">
        <v>0</v>
      </c>
      <c r="J13" s="20" t="n">
        <v>0</v>
      </c>
      <c r="K13" s="20" t="n">
        <v>0</v>
      </c>
      <c r="L13" s="20" t="n">
        <v>0</v>
      </c>
      <c r="M13" s="20" t="n">
        <v>0</v>
      </c>
      <c r="N13" s="20" t="n">
        <v>0</v>
      </c>
      <c r="O13" s="20" t="n">
        <v>0</v>
      </c>
      <c r="P13" s="20" t="n">
        <v>0</v>
      </c>
      <c r="Q13" s="20" t="n">
        <v>0.08</v>
      </c>
      <c r="R13" s="20" t="n">
        <v>0</v>
      </c>
      <c r="S13" s="20" t="n">
        <v>0</v>
      </c>
      <c r="T13" s="20" t="n">
        <v>0</v>
      </c>
      <c r="U13" s="20" t="n">
        <v>0.08</v>
      </c>
      <c r="V13" s="20" t="n">
        <v>0</v>
      </c>
      <c r="W13" s="20" t="n">
        <v>0</v>
      </c>
      <c r="X13" s="20" t="n">
        <v>0</v>
      </c>
      <c r="Y13" s="20" t="n">
        <v>0</v>
      </c>
      <c r="Z13" s="20" t="n">
        <v>0</v>
      </c>
      <c r="AA13" s="20" t="n">
        <v>0</v>
      </c>
      <c r="AB13" s="20" t="n">
        <v>0.08</v>
      </c>
      <c r="AC13" s="20" t="n">
        <v>0.08</v>
      </c>
      <c r="AD13" s="20" t="n">
        <v>0.08</v>
      </c>
      <c r="AE13" s="20" t="n">
        <v>0</v>
      </c>
      <c r="AF13" s="20" t="n">
        <v>0</v>
      </c>
      <c r="AG13" s="20" t="n">
        <v>0</v>
      </c>
      <c r="AH13" s="20" t="n">
        <v>0</v>
      </c>
      <c r="AI13" s="20" t="n">
        <v>0</v>
      </c>
      <c r="AJ13" s="20" t="n">
        <v>0</v>
      </c>
      <c r="AK13" s="20" t="n">
        <v>0</v>
      </c>
      <c r="AL13" s="20" t="n">
        <v>0</v>
      </c>
      <c r="AM13" s="20" t="n">
        <v>0</v>
      </c>
      <c r="AN13" s="20" t="n">
        <v>0.08</v>
      </c>
      <c r="AO13" s="20" t="n">
        <v>0.08</v>
      </c>
      <c r="AP13" s="20" t="n">
        <v>0.08</v>
      </c>
      <c r="AR13" s="21" t="n">
        <f aca="false">AP13-B13</f>
        <v>0.08</v>
      </c>
      <c r="AS13" s="22" t="str">
        <f aca="false">IF(B13=0,"",(AP13-B13)/B13)</f>
        <v/>
      </c>
    </row>
    <row r="14" customFormat="false" ht="15" hidden="false" customHeight="false" outlineLevel="0" collapsed="false">
      <c r="A14" s="7" t="s">
        <v>47</v>
      </c>
      <c r="B14" s="20" t="n">
        <v>10761.39</v>
      </c>
      <c r="C14" s="20" t="n">
        <v>11197.69</v>
      </c>
      <c r="D14" s="20" t="n">
        <v>11398.22</v>
      </c>
      <c r="E14" s="20" t="n">
        <v>11620.32</v>
      </c>
      <c r="F14" s="20" t="n">
        <v>11743.9</v>
      </c>
      <c r="G14" s="20" t="n">
        <v>11853.56</v>
      </c>
      <c r="H14" s="20" t="n">
        <v>11975.53</v>
      </c>
      <c r="I14" s="20" t="n">
        <v>12130.62</v>
      </c>
      <c r="J14" s="20" t="n">
        <v>12345.03</v>
      </c>
      <c r="K14" s="20" t="n">
        <v>12673.93</v>
      </c>
      <c r="L14" s="20" t="n">
        <v>13008.03</v>
      </c>
      <c r="M14" s="20" t="n">
        <v>13222.47</v>
      </c>
      <c r="N14" s="20" t="n">
        <v>13496.79</v>
      </c>
      <c r="O14" s="20" t="n">
        <v>13799.74</v>
      </c>
      <c r="P14" s="20" t="n">
        <v>14090.62</v>
      </c>
      <c r="Q14" s="20" t="n">
        <v>14302.9</v>
      </c>
      <c r="R14" s="20" t="n">
        <v>14469.21</v>
      </c>
      <c r="S14" s="20" t="n">
        <v>14627.25</v>
      </c>
      <c r="T14" s="20" t="n">
        <v>14707.13</v>
      </c>
      <c r="U14" s="20" t="n">
        <v>14805</v>
      </c>
      <c r="V14" s="20" t="n">
        <v>14820.52</v>
      </c>
      <c r="W14" s="20" t="n">
        <v>14936.03</v>
      </c>
      <c r="X14" s="20" t="n">
        <v>15118.76</v>
      </c>
      <c r="Y14" s="20" t="n">
        <v>15217</v>
      </c>
      <c r="Z14" s="20" t="n">
        <v>15284.74</v>
      </c>
      <c r="AA14" s="20" t="n">
        <v>15360.07</v>
      </c>
      <c r="AB14" s="20" t="n">
        <v>15451.25</v>
      </c>
      <c r="AC14" s="20" t="n">
        <v>15562.08</v>
      </c>
      <c r="AD14" s="20" t="n">
        <v>15659.73</v>
      </c>
      <c r="AE14" s="20" t="n">
        <v>15812.98</v>
      </c>
      <c r="AF14" s="20" t="n">
        <v>15882.49</v>
      </c>
      <c r="AG14" s="20" t="n">
        <v>16043.32</v>
      </c>
      <c r="AH14" s="20" t="n">
        <v>16139.27</v>
      </c>
      <c r="AI14" s="20" t="n">
        <v>16222.54</v>
      </c>
      <c r="AJ14" s="20" t="n">
        <v>16279.49</v>
      </c>
      <c r="AK14" s="20" t="n">
        <v>16352.95</v>
      </c>
      <c r="AL14" s="20" t="n">
        <v>16393.93</v>
      </c>
      <c r="AM14" s="20" t="n">
        <v>16484.38</v>
      </c>
      <c r="AN14" s="20" t="n">
        <v>16567.08</v>
      </c>
      <c r="AO14" s="20" t="n">
        <v>16567.55</v>
      </c>
      <c r="AP14" s="20" t="n">
        <v>16626.71</v>
      </c>
      <c r="AR14" s="21" t="n">
        <f aca="false">AP14-B14</f>
        <v>5865.32</v>
      </c>
      <c r="AS14" s="22" t="n">
        <f aca="false">IF(B14=0,"",(AP14-B14)/B14)</f>
        <v>0.545033680593306</v>
      </c>
    </row>
    <row r="15" customFormat="false" ht="15" hidden="false" customHeight="false" outlineLevel="0" collapsed="false">
      <c r="A15" s="7" t="s">
        <v>48</v>
      </c>
      <c r="B15" s="20" t="n">
        <v>11658.81</v>
      </c>
      <c r="C15" s="20" t="n">
        <v>10175.58</v>
      </c>
      <c r="D15" s="20" t="n">
        <v>7926.57</v>
      </c>
      <c r="E15" s="20" t="n">
        <v>6840.28</v>
      </c>
      <c r="F15" s="20" t="n">
        <v>6042.94</v>
      </c>
      <c r="G15" s="20" t="n">
        <v>4474.39</v>
      </c>
      <c r="H15" s="20" t="n">
        <v>4690.92</v>
      </c>
      <c r="I15" s="20" t="n">
        <v>4796.86</v>
      </c>
      <c r="J15" s="20" t="n">
        <v>4401.76</v>
      </c>
      <c r="K15" s="20" t="n">
        <v>4142.9</v>
      </c>
      <c r="L15" s="20" t="n">
        <v>3986.61</v>
      </c>
      <c r="M15" s="20" t="n">
        <v>3765.8</v>
      </c>
      <c r="N15" s="20" t="n">
        <v>4188.73</v>
      </c>
      <c r="O15" s="20" t="n">
        <v>4417.75</v>
      </c>
      <c r="P15" s="20" t="n">
        <v>4652.1</v>
      </c>
      <c r="Q15" s="20" t="n">
        <v>4972.69</v>
      </c>
      <c r="R15" s="20" t="n">
        <v>5166.18</v>
      </c>
      <c r="S15" s="20" t="n">
        <v>4782.99</v>
      </c>
      <c r="T15" s="20" t="n">
        <v>4767.48</v>
      </c>
      <c r="U15" s="20" t="n">
        <v>5140.47</v>
      </c>
      <c r="V15" s="20" t="n">
        <v>5589.47</v>
      </c>
      <c r="W15" s="20" t="n">
        <v>6419.41</v>
      </c>
      <c r="X15" s="20" t="n">
        <v>6094.39</v>
      </c>
      <c r="Y15" s="20" t="n">
        <v>6935</v>
      </c>
      <c r="Z15" s="20" t="n">
        <v>7987.44</v>
      </c>
      <c r="AA15" s="20" t="n">
        <v>7653.94</v>
      </c>
      <c r="AB15" s="20" t="n">
        <v>7645.53</v>
      </c>
      <c r="AC15" s="20" t="n">
        <v>7935.54</v>
      </c>
      <c r="AD15" s="20" t="n">
        <v>6730.2</v>
      </c>
      <c r="AE15" s="20" t="n">
        <v>5818.52</v>
      </c>
      <c r="AF15" s="20" t="n">
        <v>5259.51</v>
      </c>
      <c r="AG15" s="20" t="n">
        <v>5043.71</v>
      </c>
      <c r="AH15" s="20" t="n">
        <v>4789.24</v>
      </c>
      <c r="AI15" s="20" t="n">
        <v>4682.14</v>
      </c>
      <c r="AJ15" s="20" t="n">
        <v>4711.23</v>
      </c>
      <c r="AK15" s="20" t="n">
        <v>5375.2</v>
      </c>
      <c r="AL15" s="20" t="n">
        <v>5367.32</v>
      </c>
      <c r="AM15" s="20" t="n">
        <v>5578.34</v>
      </c>
      <c r="AN15" s="20" t="n">
        <v>5688.62</v>
      </c>
      <c r="AO15" s="20" t="n">
        <v>5393.64</v>
      </c>
      <c r="AP15" s="20" t="n">
        <v>6407.07</v>
      </c>
      <c r="AR15" s="21" t="n">
        <f aca="false">AP15-B15</f>
        <v>-5251.74</v>
      </c>
      <c r="AS15" s="22" t="n">
        <f aca="false">IF(B15=0,"",(AP15-B15)/B15)</f>
        <v>-0.450452490434272</v>
      </c>
    </row>
    <row r="16" customFormat="false" ht="15" hidden="false" customHeight="false" outlineLevel="0" collapsed="false">
      <c r="A16" s="7" t="s">
        <v>49</v>
      </c>
      <c r="B16" s="20" t="n">
        <v>0</v>
      </c>
      <c r="C16" s="20" t="n">
        <v>0</v>
      </c>
      <c r="D16" s="20" t="n">
        <v>0</v>
      </c>
      <c r="E16" s="20" t="n">
        <v>0</v>
      </c>
      <c r="F16" s="20" t="n">
        <v>0</v>
      </c>
      <c r="G16" s="20" t="n">
        <v>0</v>
      </c>
      <c r="H16" s="20" t="n">
        <v>0</v>
      </c>
      <c r="I16" s="20" t="n">
        <v>0</v>
      </c>
      <c r="J16" s="20" t="n">
        <v>0</v>
      </c>
      <c r="K16" s="20" t="n">
        <v>0</v>
      </c>
      <c r="L16" s="20" t="n">
        <v>0</v>
      </c>
      <c r="M16" s="20" t="n">
        <v>0</v>
      </c>
      <c r="N16" s="20" t="n">
        <v>0</v>
      </c>
      <c r="O16" s="20" t="n">
        <v>0</v>
      </c>
      <c r="P16" s="20" t="n">
        <v>0</v>
      </c>
      <c r="Q16" s="20" t="n">
        <v>0</v>
      </c>
      <c r="R16" s="20" t="n">
        <v>0</v>
      </c>
      <c r="S16" s="20" t="n">
        <v>0</v>
      </c>
      <c r="T16" s="20" t="n">
        <v>0</v>
      </c>
      <c r="U16" s="20" t="n">
        <v>0</v>
      </c>
      <c r="V16" s="20" t="n">
        <v>0</v>
      </c>
      <c r="W16" s="20" t="n">
        <v>0</v>
      </c>
      <c r="X16" s="20" t="n">
        <v>0</v>
      </c>
      <c r="Y16" s="20" t="n">
        <v>0</v>
      </c>
      <c r="Z16" s="20" t="n">
        <v>0</v>
      </c>
      <c r="AA16" s="20" t="n">
        <v>0</v>
      </c>
      <c r="AB16" s="20" t="n">
        <v>0</v>
      </c>
      <c r="AC16" s="20" t="n">
        <v>0</v>
      </c>
      <c r="AD16" s="20" t="n">
        <v>0</v>
      </c>
      <c r="AE16" s="20" t="n">
        <v>0</v>
      </c>
      <c r="AF16" s="20" t="n">
        <v>0</v>
      </c>
      <c r="AG16" s="20" t="n">
        <v>0</v>
      </c>
      <c r="AH16" s="20" t="n">
        <v>0</v>
      </c>
      <c r="AI16" s="20" t="n">
        <v>0.08</v>
      </c>
      <c r="AJ16" s="20" t="n">
        <v>0.08</v>
      </c>
      <c r="AK16" s="20" t="n">
        <v>0</v>
      </c>
      <c r="AL16" s="20" t="n">
        <v>0</v>
      </c>
      <c r="AM16" s="20" t="n">
        <v>0</v>
      </c>
      <c r="AN16" s="20" t="n">
        <v>0</v>
      </c>
      <c r="AO16" s="20" t="n">
        <v>0</v>
      </c>
      <c r="AP16" s="20" t="n">
        <v>0</v>
      </c>
      <c r="AR16" s="21" t="n">
        <f aca="false">AP16-B16</f>
        <v>0</v>
      </c>
      <c r="AS16" s="22" t="str">
        <f aca="false">IF(B16=0,"",(AP16-B16)/B16)</f>
        <v/>
      </c>
    </row>
    <row r="17" customFormat="false" ht="15" hidden="false" customHeight="false" outlineLevel="0" collapsed="false">
      <c r="A17" s="7" t="s">
        <v>50</v>
      </c>
      <c r="B17" s="20" t="n">
        <v>38019.27</v>
      </c>
      <c r="C17" s="20" t="n">
        <v>38237.04</v>
      </c>
      <c r="D17" s="20" t="n">
        <v>39044.61</v>
      </c>
      <c r="E17" s="20" t="n">
        <v>39625.87</v>
      </c>
      <c r="F17" s="20" t="n">
        <v>40169.17</v>
      </c>
      <c r="G17" s="20" t="n">
        <v>40552.52</v>
      </c>
      <c r="H17" s="20" t="n">
        <v>41128.82</v>
      </c>
      <c r="I17" s="20" t="n">
        <v>42512.83</v>
      </c>
      <c r="J17" s="20" t="n">
        <v>43107.74</v>
      </c>
      <c r="K17" s="20" t="n">
        <v>44566.37</v>
      </c>
      <c r="L17" s="20" t="n">
        <v>48349.46</v>
      </c>
      <c r="M17" s="20" t="n">
        <v>48553.85</v>
      </c>
      <c r="N17" s="20" t="n">
        <v>48960.01</v>
      </c>
      <c r="O17" s="20" t="n">
        <v>49154.38</v>
      </c>
      <c r="P17" s="20" t="n">
        <v>49823.24</v>
      </c>
      <c r="Q17" s="20" t="n">
        <v>51416.05</v>
      </c>
      <c r="R17" s="20" t="n">
        <v>51600.14</v>
      </c>
      <c r="S17" s="20" t="n">
        <v>51248.29</v>
      </c>
      <c r="T17" s="20" t="n">
        <v>51569.8</v>
      </c>
      <c r="U17" s="20" t="n">
        <v>51590.84</v>
      </c>
      <c r="V17" s="20" t="n">
        <v>51790.47</v>
      </c>
      <c r="W17" s="20" t="n">
        <v>52127.61</v>
      </c>
      <c r="X17" s="20" t="n">
        <v>52840.49</v>
      </c>
      <c r="Y17" s="20" t="n">
        <v>52581.1</v>
      </c>
      <c r="Z17" s="20" t="n">
        <v>52916.16</v>
      </c>
      <c r="AA17" s="20" t="n">
        <v>57554.54</v>
      </c>
      <c r="AB17" s="20" t="n">
        <v>60285.61</v>
      </c>
      <c r="AC17" s="20" t="n">
        <v>60772.38</v>
      </c>
      <c r="AD17" s="20" t="n">
        <v>62275.09</v>
      </c>
      <c r="AE17" s="20" t="n">
        <v>62968.94</v>
      </c>
      <c r="AF17" s="20" t="n">
        <v>62869.54</v>
      </c>
      <c r="AG17" s="20" t="n">
        <v>62161.13</v>
      </c>
      <c r="AH17" s="20" t="n">
        <v>61782.09</v>
      </c>
      <c r="AI17" s="20" t="n">
        <v>60961.24</v>
      </c>
      <c r="AJ17" s="20" t="n">
        <v>60793.05</v>
      </c>
      <c r="AK17" s="20" t="n">
        <v>59782.84</v>
      </c>
      <c r="AL17" s="20" t="n">
        <v>59622</v>
      </c>
      <c r="AM17" s="20" t="n">
        <v>56468.52</v>
      </c>
      <c r="AN17" s="20" t="n">
        <v>55785.33</v>
      </c>
      <c r="AO17" s="20" t="n">
        <v>56719.81</v>
      </c>
      <c r="AP17" s="20" t="n">
        <v>56143.44</v>
      </c>
      <c r="AR17" s="21" t="n">
        <f aca="false">AP17-B17</f>
        <v>18124.17</v>
      </c>
      <c r="AS17" s="22" t="n">
        <f aca="false">IF(B17=0,"",(AP17-B17)/B17)</f>
        <v>0.476710099904601</v>
      </c>
    </row>
    <row r="18" customFormat="false" ht="15" hidden="false" customHeight="false" outlineLevel="0" collapsed="false">
      <c r="A18" s="7" t="s">
        <v>51</v>
      </c>
      <c r="B18" s="20" t="n">
        <v>1.26</v>
      </c>
      <c r="C18" s="20" t="n">
        <v>1.34</v>
      </c>
      <c r="D18" s="20" t="n">
        <v>1.11</v>
      </c>
      <c r="E18" s="20" t="n">
        <v>0.95</v>
      </c>
      <c r="F18" s="20" t="n">
        <v>1.11</v>
      </c>
      <c r="G18" s="20" t="n">
        <v>1.9</v>
      </c>
      <c r="H18" s="20" t="n">
        <v>1.03</v>
      </c>
      <c r="I18" s="20" t="n">
        <v>0.79</v>
      </c>
      <c r="J18" s="20" t="n">
        <v>1.03</v>
      </c>
      <c r="K18" s="20" t="n">
        <v>0.79</v>
      </c>
      <c r="L18" s="20" t="n">
        <v>0.79</v>
      </c>
      <c r="M18" s="20" t="n">
        <v>0.63</v>
      </c>
      <c r="N18" s="20" t="n">
        <v>0.87</v>
      </c>
      <c r="O18" s="20" t="n">
        <v>1.03</v>
      </c>
      <c r="P18" s="20" t="n">
        <v>0.4</v>
      </c>
      <c r="Q18" s="20" t="n">
        <v>0.95</v>
      </c>
      <c r="R18" s="20" t="n">
        <v>0.55</v>
      </c>
      <c r="S18" s="20" t="n">
        <v>0.95</v>
      </c>
      <c r="T18" s="20" t="n">
        <v>0.79</v>
      </c>
      <c r="U18" s="20" t="n">
        <v>0.95</v>
      </c>
      <c r="V18" s="20" t="n">
        <v>0.95</v>
      </c>
      <c r="W18" s="20" t="n">
        <v>0.79</v>
      </c>
      <c r="X18" s="20" t="n">
        <v>0.4</v>
      </c>
      <c r="Y18" s="20" t="n">
        <v>1.11</v>
      </c>
      <c r="Z18" s="20" t="n">
        <v>1.34</v>
      </c>
      <c r="AA18" s="20" t="n">
        <v>1.34</v>
      </c>
      <c r="AB18" s="20" t="n">
        <v>1.34</v>
      </c>
      <c r="AC18" s="20" t="n">
        <v>1.5</v>
      </c>
      <c r="AD18" s="20" t="n">
        <v>1.5</v>
      </c>
      <c r="AE18" s="20" t="n">
        <v>1.18</v>
      </c>
      <c r="AF18" s="20" t="n">
        <v>0.95</v>
      </c>
      <c r="AG18" s="20" t="n">
        <v>0.87</v>
      </c>
      <c r="AH18" s="20" t="n">
        <v>0.47</v>
      </c>
      <c r="AI18" s="20" t="n">
        <v>0.24</v>
      </c>
      <c r="AJ18" s="20" t="n">
        <v>0.79</v>
      </c>
      <c r="AK18" s="20" t="n">
        <v>1.02</v>
      </c>
      <c r="AL18" s="20" t="n">
        <v>0.86</v>
      </c>
      <c r="AM18" s="20" t="n">
        <v>0.31</v>
      </c>
      <c r="AN18" s="20" t="n">
        <v>0.39</v>
      </c>
      <c r="AO18" s="20" t="n">
        <v>0.63</v>
      </c>
      <c r="AP18" s="20" t="n">
        <v>0.71</v>
      </c>
      <c r="AR18" s="21" t="n">
        <f aca="false">AP18-B18</f>
        <v>-0.55</v>
      </c>
      <c r="AS18" s="22" t="n">
        <f aca="false">IF(B18=0,"",(AP18-B18)/B18)</f>
        <v>-0.436507936507937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5397773.0181</v>
      </c>
      <c r="C2" s="5" t="n">
        <f aca="false">B2/1000000</f>
        <v>5.3977730181</v>
      </c>
      <c r="D2" s="6" t="n">
        <f aca="false">B2/B27</f>
        <v>0.454307663513752</v>
      </c>
    </row>
    <row r="3" customFormat="false" ht="15" hidden="false" customHeight="false" outlineLevel="0" collapsed="false">
      <c r="A3" s="7" t="s">
        <v>5</v>
      </c>
      <c r="B3" s="8" t="n">
        <v>3263694.3489</v>
      </c>
      <c r="C3" s="9" t="n">
        <f aca="false">B3/1000000</f>
        <v>3.2636943489</v>
      </c>
      <c r="D3" s="10" t="n">
        <f aca="false">B3/B27</f>
        <v>0.27469131234305</v>
      </c>
    </row>
    <row r="4" customFormat="false" ht="15" hidden="false" customHeight="false" outlineLevel="0" collapsed="false">
      <c r="A4" s="7" t="s">
        <v>6</v>
      </c>
      <c r="B4" s="8" t="n">
        <v>358325.1914</v>
      </c>
      <c r="C4" s="9" t="n">
        <f aca="false">B4/1000000</f>
        <v>0.3583251914</v>
      </c>
      <c r="D4" s="10" t="n">
        <f aca="false">B4/B27</f>
        <v>0.0301587117385595</v>
      </c>
    </row>
    <row r="5" customFormat="false" ht="15" hidden="false" customHeight="false" outlineLevel="0" collapsed="false">
      <c r="A5" s="7" t="s">
        <v>7</v>
      </c>
      <c r="B5" s="8" t="n">
        <v>1775753.4778</v>
      </c>
      <c r="C5" s="9" t="n">
        <f aca="false">B5/1000000</f>
        <v>1.7757534778</v>
      </c>
      <c r="D5" s="10" t="n">
        <f aca="false">B5/B27</f>
        <v>0.149457639432143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4974280.5931</v>
      </c>
      <c r="C6" s="5" t="n">
        <f aca="false">B6/1000000</f>
        <v>4.9742805931</v>
      </c>
      <c r="D6" s="6" t="n">
        <f aca="false">B6/B27</f>
        <v>0.418664102090852</v>
      </c>
    </row>
    <row r="7" customFormat="false" ht="15" hidden="false" customHeight="false" outlineLevel="0" collapsed="false">
      <c r="A7" s="7" t="s">
        <v>9</v>
      </c>
      <c r="B7" s="8" t="n">
        <v>33982.4078</v>
      </c>
      <c r="C7" s="9" t="n">
        <f aca="false">B7/1000000</f>
        <v>0.0339824078</v>
      </c>
      <c r="D7" s="10" t="n">
        <f aca="false">B7/B27</f>
        <v>0.00286015514850675</v>
      </c>
    </row>
    <row r="8" customFormat="false" ht="15" hidden="false" customHeight="false" outlineLevel="0" collapsed="false">
      <c r="A8" s="7" t="s">
        <v>10</v>
      </c>
      <c r="B8" s="8" t="n">
        <v>141618.9995</v>
      </c>
      <c r="C8" s="9" t="n">
        <f aca="false">B8/1000000</f>
        <v>0.1416189995</v>
      </c>
      <c r="D8" s="10" t="n">
        <f aca="false">B8/B27</f>
        <v>0.0119194705957916</v>
      </c>
    </row>
    <row r="9" customFormat="false" ht="15" hidden="false" customHeight="false" outlineLevel="0" collapsed="false">
      <c r="A9" s="7" t="s">
        <v>11</v>
      </c>
      <c r="B9" s="8" t="n">
        <v>8736.0875</v>
      </c>
      <c r="C9" s="9" t="n">
        <f aca="false">B9/1000000</f>
        <v>0.0087360875</v>
      </c>
      <c r="D9" s="10" t="n">
        <f aca="false">B9/B27</f>
        <v>0.000735279435994833</v>
      </c>
    </row>
    <row r="10" customFormat="false" ht="15" hidden="false" customHeight="false" outlineLevel="0" collapsed="false">
      <c r="A10" s="7" t="s">
        <v>12</v>
      </c>
      <c r="B10" s="8" t="n">
        <v>1544480.85</v>
      </c>
      <c r="C10" s="9" t="n">
        <f aca="false">B10/1000000</f>
        <v>1.54448085</v>
      </c>
      <c r="D10" s="10" t="n">
        <f aca="false">B10/B27</f>
        <v>0.129992403154481</v>
      </c>
    </row>
    <row r="11" customFormat="false" ht="15" hidden="false" customHeight="false" outlineLevel="0" collapsed="false">
      <c r="A11" s="7" t="s">
        <v>13</v>
      </c>
      <c r="B11" s="8" t="n">
        <v>3245462.2483</v>
      </c>
      <c r="C11" s="9" t="n">
        <f aca="false">B11/1000000</f>
        <v>3.2454622483</v>
      </c>
      <c r="D11" s="10" t="n">
        <f aca="false">B11/B27</f>
        <v>0.273156793756078</v>
      </c>
    </row>
    <row r="12" customFormat="false" ht="15" hidden="false" customHeight="false" outlineLevel="0" collapsed="false">
      <c r="A12" s="7" t="s">
        <v>14</v>
      </c>
      <c r="B12" s="8" t="n">
        <v>0</v>
      </c>
      <c r="C12" s="9" t="n">
        <f aca="false">B12/1000000</f>
        <v>0</v>
      </c>
      <c r="D12" s="10" t="n">
        <f aca="false">B12/B27</f>
        <v>0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1326302.5574</v>
      </c>
      <c r="C13" s="5" t="n">
        <f aca="false">B13/1000000</f>
        <v>1.3263025574</v>
      </c>
      <c r="D13" s="6" t="n">
        <f aca="false">B13/B27</f>
        <v>0.111629261538827</v>
      </c>
    </row>
    <row r="14" customFormat="false" ht="15" hidden="false" customHeight="false" outlineLevel="0" collapsed="false">
      <c r="A14" s="7" t="s">
        <v>16</v>
      </c>
      <c r="B14" s="8" t="n">
        <f aca="false">B15+B16</f>
        <v>1027083.7908</v>
      </c>
      <c r="C14" s="9" t="n">
        <f aca="false">B14/1000000</f>
        <v>1.0270837908</v>
      </c>
      <c r="D14" s="10" t="n">
        <f aca="false">B14/B27</f>
        <v>0.0864452869112013</v>
      </c>
    </row>
    <row r="15" customFormat="false" ht="15" hidden="false" customHeight="false" outlineLevel="0" collapsed="false">
      <c r="A15" s="7" t="s">
        <v>17</v>
      </c>
      <c r="B15" s="8" t="n">
        <v>1027083.7908</v>
      </c>
      <c r="C15" s="9" t="n">
        <f aca="false">B15/1000000</f>
        <v>1.0270837908</v>
      </c>
      <c r="D15" s="10" t="n">
        <f aca="false">B15/B27</f>
        <v>0.0864452869112013</v>
      </c>
    </row>
    <row r="16" customFormat="false" ht="15" hidden="false" customHeight="false" outlineLevel="0" collapsed="false">
      <c r="A16" s="7" t="s">
        <v>18</v>
      </c>
      <c r="B16" s="8" t="n">
        <v>0</v>
      </c>
      <c r="C16" s="9" t="n">
        <f aca="false">B16/1000000</f>
        <v>0</v>
      </c>
      <c r="D16" s="10" t="n">
        <f aca="false">B16/B27</f>
        <v>0</v>
      </c>
    </row>
    <row r="17" customFormat="false" ht="15" hidden="false" customHeight="false" outlineLevel="0" collapsed="false">
      <c r="A17" s="7" t="s">
        <v>19</v>
      </c>
      <c r="B17" s="8" t="n">
        <v>285618.7887</v>
      </c>
      <c r="C17" s="9" t="n">
        <f aca="false">B17/1000000</f>
        <v>0.2856187887</v>
      </c>
      <c r="D17" s="10" t="n">
        <f aca="false">B17/B27</f>
        <v>0.0240393221639393</v>
      </c>
    </row>
    <row r="18" customFormat="false" ht="15" hidden="false" customHeight="false" outlineLevel="0" collapsed="false">
      <c r="A18" s="7" t="s">
        <v>20</v>
      </c>
      <c r="B18" s="8" t="n">
        <v>13599.9779</v>
      </c>
      <c r="C18" s="9" t="n">
        <f aca="false">B18/1000000</f>
        <v>0.0135999779</v>
      </c>
      <c r="D18" s="10" t="n">
        <f aca="false">B18/B27</f>
        <v>0.00114465246368631</v>
      </c>
    </row>
    <row r="19" customFormat="false" ht="15" hidden="false" customHeight="false" outlineLevel="0" collapsed="false">
      <c r="A19" s="7" t="s">
        <v>21</v>
      </c>
      <c r="B19" s="8" t="n">
        <v>0</v>
      </c>
      <c r="C19" s="9" t="n">
        <f aca="false">B19/1000000</f>
        <v>0</v>
      </c>
      <c r="D19" s="10" t="n">
        <f aca="false">B19/B27</f>
        <v>0</v>
      </c>
    </row>
    <row r="20" customFormat="false" ht="15" hidden="false" customHeight="false" outlineLevel="0" collapsed="false">
      <c r="A20" s="3" t="s">
        <v>22</v>
      </c>
      <c r="B20" s="4" t="n">
        <f aca="false">B21+B22</f>
        <v>96665.6756</v>
      </c>
      <c r="C20" s="5" t="n">
        <f aca="false">B20/1000000</f>
        <v>0.0966656756</v>
      </c>
      <c r="D20" s="6" t="n">
        <f aca="false">B20/B27</f>
        <v>0.00813593996571434</v>
      </c>
    </row>
    <row r="21" customFormat="false" ht="15" hidden="false" customHeight="false" outlineLevel="0" collapsed="false">
      <c r="A21" s="7" t="s">
        <v>23</v>
      </c>
      <c r="B21" s="8" t="n">
        <v>43261.4488</v>
      </c>
      <c r="C21" s="9" t="n">
        <f aca="false">B21/1000000</f>
        <v>0.0432614488</v>
      </c>
      <c r="D21" s="10" t="n">
        <f aca="false">B21/B27</f>
        <v>0.00364113267798467</v>
      </c>
    </row>
    <row r="22" customFormat="false" ht="15" hidden="false" customHeight="false" outlineLevel="0" collapsed="false">
      <c r="A22" s="7" t="s">
        <v>24</v>
      </c>
      <c r="B22" s="8" t="n">
        <v>53404.2268</v>
      </c>
      <c r="C22" s="9" t="n">
        <f aca="false">B22/1000000</f>
        <v>0.0534042268</v>
      </c>
      <c r="D22" s="10" t="n">
        <f aca="false">B22/B27</f>
        <v>0.00449480728772968</v>
      </c>
    </row>
    <row r="23" customFormat="false" ht="15" hidden="false" customHeight="false" outlineLevel="0" collapsed="false">
      <c r="A23" s="3" t="s">
        <v>25</v>
      </c>
      <c r="B23" s="4" t="n">
        <f aca="false">B24+B25</f>
        <v>86237.5788</v>
      </c>
      <c r="C23" s="5" t="n">
        <f aca="false">B23/1000000</f>
        <v>0.0862375788</v>
      </c>
      <c r="D23" s="6" t="n">
        <f aca="false">B23/B27</f>
        <v>0.00725825128258205</v>
      </c>
    </row>
    <row r="24" customFormat="false" ht="15" hidden="false" customHeight="false" outlineLevel="0" collapsed="false">
      <c r="A24" s="7" t="s">
        <v>26</v>
      </c>
      <c r="B24" s="8" t="n">
        <v>0</v>
      </c>
      <c r="C24" s="9" t="n">
        <f aca="false">B24/1000000</f>
        <v>0</v>
      </c>
      <c r="D24" s="10" t="n">
        <f aca="false">B24/B27</f>
        <v>0</v>
      </c>
    </row>
    <row r="25" customFormat="false" ht="15" hidden="false" customHeight="false" outlineLevel="0" collapsed="false">
      <c r="A25" s="7" t="s">
        <v>27</v>
      </c>
      <c r="B25" s="8" t="n">
        <v>86237.5788</v>
      </c>
      <c r="C25" s="9" t="n">
        <f aca="false">B25/1000000</f>
        <v>0.0862375788</v>
      </c>
      <c r="D25" s="10" t="n">
        <f aca="false">B25/B27</f>
        <v>0.00725825128258205</v>
      </c>
    </row>
    <row r="26" customFormat="false" ht="15" hidden="false" customHeight="false" outlineLevel="0" collapsed="false">
      <c r="A26" s="3" t="s">
        <v>28</v>
      </c>
      <c r="B26" s="4" t="n">
        <v>56.8118</v>
      </c>
      <c r="C26" s="5" t="n">
        <f aca="false">B26/1000000</f>
        <v>5.68118E-005</v>
      </c>
      <c r="D26" s="6" t="n">
        <f aca="false">B26/B27</f>
        <v>4.78160827279389E-006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11881316.2348</v>
      </c>
      <c r="C27" s="13" t="n">
        <f aca="false">B27/1000000</f>
        <v>11.8813162348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11.8813162348</v>
      </c>
      <c r="D29" s="17" t="n">
        <v>0.0425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3604080.58</v>
      </c>
      <c r="C2" s="20" t="n">
        <v>3625486.78</v>
      </c>
      <c r="D2" s="20" t="n">
        <v>3668862.1</v>
      </c>
      <c r="E2" s="20" t="n">
        <v>3618482.91</v>
      </c>
      <c r="F2" s="20" t="n">
        <v>3634931.83</v>
      </c>
      <c r="G2" s="20" t="n">
        <v>3653955.97</v>
      </c>
      <c r="H2" s="20" t="n">
        <v>3633144.12</v>
      </c>
      <c r="I2" s="20" t="n">
        <v>3572781.4</v>
      </c>
      <c r="J2" s="20" t="n">
        <v>3506574.59</v>
      </c>
      <c r="K2" s="20" t="n">
        <v>3522577.86</v>
      </c>
      <c r="L2" s="20" t="n">
        <v>3588700.83</v>
      </c>
      <c r="M2" s="20" t="n">
        <v>3587842.5</v>
      </c>
      <c r="N2" s="20" t="n">
        <v>3609445.11</v>
      </c>
      <c r="O2" s="20" t="n">
        <v>3550043.17</v>
      </c>
      <c r="P2" s="20" t="n">
        <v>3505203.38</v>
      </c>
      <c r="Q2" s="20" t="n">
        <v>3486083.52</v>
      </c>
      <c r="R2" s="20" t="n">
        <v>3464709.51</v>
      </c>
      <c r="S2" s="20" t="n">
        <v>3461115.04</v>
      </c>
      <c r="T2" s="20" t="n">
        <v>3413046.55</v>
      </c>
      <c r="U2" s="20" t="n">
        <v>3391753.7</v>
      </c>
      <c r="V2" s="20" t="n">
        <v>3423364.48</v>
      </c>
      <c r="W2" s="20" t="n">
        <v>3428760.36</v>
      </c>
      <c r="X2" s="20" t="n">
        <v>3416322.05</v>
      </c>
      <c r="Y2" s="20" t="n">
        <v>3397306.22</v>
      </c>
      <c r="Z2" s="20" t="n">
        <v>3380532.94</v>
      </c>
      <c r="AA2" s="20" t="n">
        <v>3367285.89</v>
      </c>
      <c r="AB2" s="20" t="n">
        <v>3354918.72</v>
      </c>
      <c r="AC2" s="20" t="n">
        <v>3401968.29</v>
      </c>
      <c r="AD2" s="20" t="n">
        <v>3394766.77</v>
      </c>
      <c r="AE2" s="20" t="n">
        <v>3416124.8</v>
      </c>
      <c r="AF2" s="20" t="n">
        <v>3426884.75</v>
      </c>
      <c r="AG2" s="20" t="n">
        <v>3432835.09</v>
      </c>
      <c r="AH2" s="20" t="n">
        <v>3451690.24</v>
      </c>
      <c r="AI2" s="20" t="n">
        <v>3434160.19</v>
      </c>
      <c r="AJ2" s="20" t="n">
        <v>3394407.72</v>
      </c>
      <c r="AK2" s="20" t="n">
        <v>3383975.59</v>
      </c>
      <c r="AL2" s="20" t="n">
        <v>3417459.69</v>
      </c>
      <c r="AM2" s="20" t="n">
        <v>3419135.1</v>
      </c>
      <c r="AN2" s="20" t="n">
        <v>3425572.58</v>
      </c>
      <c r="AO2" s="20" t="n">
        <v>3404459.05</v>
      </c>
      <c r="AP2" s="20" t="n">
        <v>3263694.35</v>
      </c>
      <c r="AR2" s="21" t="n">
        <f aca="false">AP2-B2</f>
        <v>-340386.23</v>
      </c>
      <c r="AS2" s="22" t="n">
        <f aca="false">IF(B2=0,"",(AP2-B2)/B2)</f>
        <v>-0.0944446780376925</v>
      </c>
    </row>
    <row r="3" customFormat="false" ht="15" hidden="false" customHeight="false" outlineLevel="0" collapsed="false">
      <c r="A3" s="7" t="s">
        <v>35</v>
      </c>
      <c r="B3" s="20" t="n">
        <v>588872.45</v>
      </c>
      <c r="C3" s="20" t="n">
        <v>585693.45</v>
      </c>
      <c r="D3" s="20" t="n">
        <v>623764.12</v>
      </c>
      <c r="E3" s="20" t="n">
        <v>643897.17</v>
      </c>
      <c r="F3" s="20" t="n">
        <v>618511.6</v>
      </c>
      <c r="G3" s="20" t="n">
        <v>601584.31</v>
      </c>
      <c r="H3" s="20" t="n">
        <v>587803.79</v>
      </c>
      <c r="I3" s="20" t="n">
        <v>560270.74</v>
      </c>
      <c r="J3" s="20" t="n">
        <v>554392.06</v>
      </c>
      <c r="K3" s="20" t="n">
        <v>590387.95</v>
      </c>
      <c r="L3" s="20" t="n">
        <v>624572.82</v>
      </c>
      <c r="M3" s="20" t="n">
        <v>608390.02</v>
      </c>
      <c r="N3" s="20" t="n">
        <v>588335.47</v>
      </c>
      <c r="O3" s="20" t="n">
        <v>574324.06</v>
      </c>
      <c r="P3" s="20" t="n">
        <v>586670.54</v>
      </c>
      <c r="Q3" s="20" t="n">
        <v>596775.02</v>
      </c>
      <c r="R3" s="20" t="n">
        <v>616146.52</v>
      </c>
      <c r="S3" s="20" t="n">
        <v>587599.9</v>
      </c>
      <c r="T3" s="20" t="n">
        <v>588187.38</v>
      </c>
      <c r="U3" s="20" t="n">
        <v>576005.3</v>
      </c>
      <c r="V3" s="20" t="n">
        <v>562964.89</v>
      </c>
      <c r="W3" s="20" t="n">
        <v>548267.78</v>
      </c>
      <c r="X3" s="20" t="n">
        <v>528715.98</v>
      </c>
      <c r="Y3" s="20" t="n">
        <v>539388.79</v>
      </c>
      <c r="Z3" s="20" t="n">
        <v>518074.02</v>
      </c>
      <c r="AA3" s="20" t="n">
        <v>481444.59</v>
      </c>
      <c r="AB3" s="20" t="n">
        <v>493720.68</v>
      </c>
      <c r="AC3" s="20" t="n">
        <v>469134.54</v>
      </c>
      <c r="AD3" s="20" t="n">
        <v>453387.2</v>
      </c>
      <c r="AE3" s="20" t="n">
        <v>453374.7</v>
      </c>
      <c r="AF3" s="20" t="n">
        <v>439582.12</v>
      </c>
      <c r="AG3" s="20" t="n">
        <v>441906.41</v>
      </c>
      <c r="AH3" s="20" t="n">
        <v>430463.33</v>
      </c>
      <c r="AI3" s="20" t="n">
        <v>437411.55</v>
      </c>
      <c r="AJ3" s="20" t="n">
        <v>409139.87</v>
      </c>
      <c r="AK3" s="20" t="n">
        <v>391962.38</v>
      </c>
      <c r="AL3" s="20" t="n">
        <v>409770.84</v>
      </c>
      <c r="AM3" s="20" t="n">
        <v>446198.52</v>
      </c>
      <c r="AN3" s="20" t="n">
        <v>466857.41</v>
      </c>
      <c r="AO3" s="20" t="n">
        <v>443525.28</v>
      </c>
      <c r="AP3" s="20" t="n">
        <v>358325.19</v>
      </c>
      <c r="AR3" s="21" t="n">
        <f aca="false">AP3-B3</f>
        <v>-230547.26</v>
      </c>
      <c r="AS3" s="22" t="n">
        <f aca="false">IF(B3=0,"",(AP3-B3)/B3)</f>
        <v>-0.391506276104443</v>
      </c>
    </row>
    <row r="4" customFormat="false" ht="15" hidden="false" customHeight="false" outlineLevel="0" collapsed="false">
      <c r="A4" s="7" t="s">
        <v>36</v>
      </c>
      <c r="B4" s="20" t="n">
        <v>1849686.47</v>
      </c>
      <c r="C4" s="20" t="n">
        <v>1816471.89</v>
      </c>
      <c r="D4" s="20" t="n">
        <v>1807834.89</v>
      </c>
      <c r="E4" s="20" t="n">
        <v>1839543.81</v>
      </c>
      <c r="F4" s="20" t="n">
        <v>1825446.76</v>
      </c>
      <c r="G4" s="20" t="n">
        <v>1842103.66</v>
      </c>
      <c r="H4" s="20" t="n">
        <v>1862740.17</v>
      </c>
      <c r="I4" s="20" t="n">
        <v>1877170.94</v>
      </c>
      <c r="J4" s="20" t="n">
        <v>1862377.12</v>
      </c>
      <c r="K4" s="20" t="n">
        <v>1796220.77</v>
      </c>
      <c r="L4" s="20" t="n">
        <v>1728942.36</v>
      </c>
      <c r="M4" s="20" t="n">
        <v>1710978.74</v>
      </c>
      <c r="N4" s="20" t="n">
        <v>1673772.58</v>
      </c>
      <c r="O4" s="20" t="n">
        <v>1686390.6</v>
      </c>
      <c r="P4" s="20" t="n">
        <v>1692533.47</v>
      </c>
      <c r="Q4" s="20" t="n">
        <v>1708151.44</v>
      </c>
      <c r="R4" s="20" t="n">
        <v>1697901.51</v>
      </c>
      <c r="S4" s="20" t="n">
        <v>1706996.37</v>
      </c>
      <c r="T4" s="20" t="n">
        <v>1691674.65</v>
      </c>
      <c r="U4" s="20" t="n">
        <v>1703317.59</v>
      </c>
      <c r="V4" s="20" t="n">
        <v>1764398.94</v>
      </c>
      <c r="W4" s="20" t="n">
        <v>1781198.99</v>
      </c>
      <c r="X4" s="20" t="n">
        <v>1787296.37</v>
      </c>
      <c r="Y4" s="20" t="n">
        <v>1778806.4</v>
      </c>
      <c r="Z4" s="20" t="n">
        <v>1779428.91</v>
      </c>
      <c r="AA4" s="20" t="n">
        <v>1734311.39</v>
      </c>
      <c r="AB4" s="20" t="n">
        <v>1700411.46</v>
      </c>
      <c r="AC4" s="20" t="n">
        <v>1718040.27</v>
      </c>
      <c r="AD4" s="20" t="n">
        <v>1724997.02</v>
      </c>
      <c r="AE4" s="20" t="n">
        <v>1727777.3</v>
      </c>
      <c r="AF4" s="20" t="n">
        <v>1742864.11</v>
      </c>
      <c r="AG4" s="20" t="n">
        <v>1736497.65</v>
      </c>
      <c r="AH4" s="20" t="n">
        <v>1723627.48</v>
      </c>
      <c r="AI4" s="20" t="n">
        <v>1732106.01</v>
      </c>
      <c r="AJ4" s="20" t="n">
        <v>1761620.12</v>
      </c>
      <c r="AK4" s="20" t="n">
        <v>1764157.89</v>
      </c>
      <c r="AL4" s="20" t="n">
        <v>1750088.22</v>
      </c>
      <c r="AM4" s="20" t="n">
        <v>1741875.68</v>
      </c>
      <c r="AN4" s="20" t="n">
        <v>1739998.39</v>
      </c>
      <c r="AO4" s="20" t="n">
        <v>1734241.25</v>
      </c>
      <c r="AP4" s="20" t="n">
        <v>1775753.48</v>
      </c>
      <c r="AR4" s="21" t="n">
        <f aca="false">AP4-B4</f>
        <v>-73932.99</v>
      </c>
      <c r="AS4" s="22" t="n">
        <f aca="false">IF(B4=0,"",(AP4-B4)/B4)</f>
        <v>-0.039970552414756</v>
      </c>
    </row>
    <row r="5" customFormat="false" ht="15" hidden="false" customHeight="false" outlineLevel="0" collapsed="false">
      <c r="A5" s="7" t="s">
        <v>37</v>
      </c>
      <c r="B5" s="20" t="n">
        <v>6207.74</v>
      </c>
      <c r="C5" s="20" t="n">
        <v>6440.42</v>
      </c>
      <c r="D5" s="20" t="n">
        <v>7130.24</v>
      </c>
      <c r="E5" s="20" t="n">
        <v>7501.13</v>
      </c>
      <c r="F5" s="20" t="n">
        <v>6532.89</v>
      </c>
      <c r="G5" s="20" t="n">
        <v>5540.88</v>
      </c>
      <c r="H5" s="20" t="n">
        <v>5413.24</v>
      </c>
      <c r="I5" s="20" t="n">
        <v>5588.9</v>
      </c>
      <c r="J5" s="20" t="n">
        <v>4383.81</v>
      </c>
      <c r="K5" s="20" t="n">
        <v>4425.16</v>
      </c>
      <c r="L5" s="20" t="n">
        <v>5500.54</v>
      </c>
      <c r="M5" s="20" t="n">
        <v>5927.56</v>
      </c>
      <c r="N5" s="20" t="n">
        <v>5555.56</v>
      </c>
      <c r="O5" s="20" t="n">
        <v>8521.5</v>
      </c>
      <c r="P5" s="20" t="n">
        <v>7730.73</v>
      </c>
      <c r="Q5" s="20" t="n">
        <v>9421.6</v>
      </c>
      <c r="R5" s="20" t="n">
        <v>9911.9</v>
      </c>
      <c r="S5" s="20" t="n">
        <v>9639.58</v>
      </c>
      <c r="T5" s="20" t="n">
        <v>6107.63</v>
      </c>
      <c r="U5" s="20" t="n">
        <v>5766.28</v>
      </c>
      <c r="V5" s="20" t="n">
        <v>8830.23</v>
      </c>
      <c r="W5" s="20" t="n">
        <v>8098.73</v>
      </c>
      <c r="X5" s="20" t="n">
        <v>6477.07</v>
      </c>
      <c r="Y5" s="20" t="n">
        <v>7728.9</v>
      </c>
      <c r="Z5" s="20" t="n">
        <v>11253.79</v>
      </c>
      <c r="AA5" s="20" t="n">
        <v>10970.77</v>
      </c>
      <c r="AB5" s="20" t="n">
        <v>8919.4</v>
      </c>
      <c r="AC5" s="20" t="n">
        <v>8060.36</v>
      </c>
      <c r="AD5" s="20" t="n">
        <v>8739.46</v>
      </c>
      <c r="AE5" s="20" t="n">
        <v>7995.8</v>
      </c>
      <c r="AF5" s="20" t="n">
        <v>23579.31</v>
      </c>
      <c r="AG5" s="20" t="n">
        <v>34924.88</v>
      </c>
      <c r="AH5" s="20" t="n">
        <v>36246.35</v>
      </c>
      <c r="AI5" s="20" t="n">
        <v>39206.06</v>
      </c>
      <c r="AJ5" s="20" t="n">
        <v>39771.58</v>
      </c>
      <c r="AK5" s="20" t="n">
        <v>35436.35</v>
      </c>
      <c r="AL5" s="20" t="n">
        <v>31314.38</v>
      </c>
      <c r="AM5" s="20" t="n">
        <v>36220.84</v>
      </c>
      <c r="AN5" s="20" t="n">
        <v>36473.04</v>
      </c>
      <c r="AO5" s="20" t="n">
        <v>35865.29</v>
      </c>
      <c r="AP5" s="20" t="n">
        <v>33982.41</v>
      </c>
      <c r="AR5" s="21" t="n">
        <f aca="false">AP5-B5</f>
        <v>27774.67</v>
      </c>
      <c r="AS5" s="22" t="n">
        <f aca="false">IF(B5=0,"",(AP5-B5)/B5)</f>
        <v>4.47419995038452</v>
      </c>
    </row>
    <row r="6" customFormat="false" ht="15" hidden="false" customHeight="false" outlineLevel="0" collapsed="false">
      <c r="A6" s="7" t="s">
        <v>38</v>
      </c>
      <c r="B6" s="20" t="n">
        <v>97464.7</v>
      </c>
      <c r="C6" s="20" t="n">
        <v>91085.2</v>
      </c>
      <c r="D6" s="20" t="n">
        <v>83160.18</v>
      </c>
      <c r="E6" s="20" t="n">
        <v>84017.69</v>
      </c>
      <c r="F6" s="20" t="n">
        <v>87465.92</v>
      </c>
      <c r="G6" s="20" t="n">
        <v>77682.46</v>
      </c>
      <c r="H6" s="20" t="n">
        <v>71453.11</v>
      </c>
      <c r="I6" s="20" t="n">
        <v>67872.93</v>
      </c>
      <c r="J6" s="20" t="n">
        <v>87533.56</v>
      </c>
      <c r="K6" s="20" t="n">
        <v>97068.63</v>
      </c>
      <c r="L6" s="20" t="n">
        <v>90116.98</v>
      </c>
      <c r="M6" s="20" t="n">
        <v>82609.13</v>
      </c>
      <c r="N6" s="20" t="n">
        <v>82337.17</v>
      </c>
      <c r="O6" s="20" t="n">
        <v>94409.55</v>
      </c>
      <c r="P6" s="20" t="n">
        <v>109541.15</v>
      </c>
      <c r="Q6" s="20" t="n">
        <v>108438.36</v>
      </c>
      <c r="R6" s="20" t="n">
        <v>96808.53</v>
      </c>
      <c r="S6" s="20" t="n">
        <v>85345.19</v>
      </c>
      <c r="T6" s="20" t="n">
        <v>90990.67</v>
      </c>
      <c r="U6" s="20" t="n">
        <v>111245.49</v>
      </c>
      <c r="V6" s="20" t="n">
        <v>115840.72</v>
      </c>
      <c r="W6" s="20" t="n">
        <v>115477.31</v>
      </c>
      <c r="X6" s="20" t="n">
        <v>109839.46</v>
      </c>
      <c r="Y6" s="20" t="n">
        <v>109094.39</v>
      </c>
      <c r="Z6" s="20" t="n">
        <v>109911.68</v>
      </c>
      <c r="AA6" s="20" t="n">
        <v>102794.14</v>
      </c>
      <c r="AB6" s="20" t="n">
        <v>103616.81</v>
      </c>
      <c r="AC6" s="20" t="n">
        <v>98173.66</v>
      </c>
      <c r="AD6" s="20" t="n">
        <v>114053.3</v>
      </c>
      <c r="AE6" s="20" t="n">
        <v>131300.92</v>
      </c>
      <c r="AF6" s="20" t="n">
        <v>150574.39</v>
      </c>
      <c r="AG6" s="20" t="n">
        <v>147921.91</v>
      </c>
      <c r="AH6" s="20" t="n">
        <v>146241.54</v>
      </c>
      <c r="AI6" s="20" t="n">
        <v>145735.15</v>
      </c>
      <c r="AJ6" s="20" t="n">
        <v>144417.91</v>
      </c>
      <c r="AK6" s="20" t="n">
        <v>139320.62</v>
      </c>
      <c r="AL6" s="20" t="n">
        <v>134172.37</v>
      </c>
      <c r="AM6" s="20" t="n">
        <v>144038.79</v>
      </c>
      <c r="AN6" s="20" t="n">
        <v>136104.05</v>
      </c>
      <c r="AO6" s="20" t="n">
        <v>127953.09</v>
      </c>
      <c r="AP6" s="20" t="n">
        <v>141619</v>
      </c>
      <c r="AR6" s="21" t="n">
        <f aca="false">AP6-B6</f>
        <v>44154.3</v>
      </c>
      <c r="AS6" s="22" t="n">
        <f aca="false">IF(B6=0,"",(AP6-B6)/B6)</f>
        <v>0.453028634982717</v>
      </c>
    </row>
    <row r="7" customFormat="false" ht="15" hidden="false" customHeight="false" outlineLevel="0" collapsed="false">
      <c r="A7" s="7" t="s">
        <v>39</v>
      </c>
      <c r="B7" s="20" t="n">
        <v>117.36</v>
      </c>
      <c r="C7" s="20" t="n">
        <v>134.39</v>
      </c>
      <c r="D7" s="20" t="n">
        <v>269.68</v>
      </c>
      <c r="E7" s="20" t="n">
        <v>324.23</v>
      </c>
      <c r="F7" s="20" t="n">
        <v>174.9</v>
      </c>
      <c r="G7" s="20" t="n">
        <v>228.54</v>
      </c>
      <c r="H7" s="20" t="n">
        <v>98.53</v>
      </c>
      <c r="I7" s="20" t="n">
        <v>121.55</v>
      </c>
      <c r="J7" s="20" t="n">
        <v>206.5</v>
      </c>
      <c r="K7" s="20" t="n">
        <v>240.66</v>
      </c>
      <c r="L7" s="20" t="n">
        <v>353.16</v>
      </c>
      <c r="M7" s="20" t="n">
        <v>449.28</v>
      </c>
      <c r="N7" s="20" t="n">
        <v>382.34</v>
      </c>
      <c r="O7" s="20" t="n">
        <v>682.48</v>
      </c>
      <c r="P7" s="20" t="n">
        <v>771.33</v>
      </c>
      <c r="Q7" s="20" t="n">
        <v>503.42</v>
      </c>
      <c r="R7" s="20" t="n">
        <v>535.93</v>
      </c>
      <c r="S7" s="20" t="n">
        <v>443.18</v>
      </c>
      <c r="T7" s="20" t="n">
        <v>498.12</v>
      </c>
      <c r="U7" s="20" t="n">
        <v>389.71</v>
      </c>
      <c r="V7" s="20" t="n">
        <v>968.65</v>
      </c>
      <c r="W7" s="20" t="n">
        <v>2195.65</v>
      </c>
      <c r="X7" s="20" t="n">
        <v>2659.72</v>
      </c>
      <c r="Y7" s="20" t="n">
        <v>4185.9</v>
      </c>
      <c r="Z7" s="20" t="n">
        <v>3681.74</v>
      </c>
      <c r="AA7" s="20" t="n">
        <v>3685.58</v>
      </c>
      <c r="AB7" s="20" t="n">
        <v>4027.32</v>
      </c>
      <c r="AC7" s="20" t="n">
        <v>4025.7</v>
      </c>
      <c r="AD7" s="20" t="n">
        <v>3018.85</v>
      </c>
      <c r="AE7" s="20" t="n">
        <v>2350.06</v>
      </c>
      <c r="AF7" s="20" t="n">
        <v>5927.24</v>
      </c>
      <c r="AG7" s="20" t="n">
        <v>8436</v>
      </c>
      <c r="AH7" s="20" t="n">
        <v>5764.65</v>
      </c>
      <c r="AI7" s="20" t="n">
        <v>4785.05</v>
      </c>
      <c r="AJ7" s="20" t="n">
        <v>4477.03</v>
      </c>
      <c r="AK7" s="20" t="n">
        <v>4863.87</v>
      </c>
      <c r="AL7" s="20" t="n">
        <v>6827.71</v>
      </c>
      <c r="AM7" s="20" t="n">
        <v>10307.98</v>
      </c>
      <c r="AN7" s="20" t="n">
        <v>12098.73</v>
      </c>
      <c r="AO7" s="20" t="n">
        <v>7572.21</v>
      </c>
      <c r="AP7" s="20" t="n">
        <v>8736.09</v>
      </c>
      <c r="AR7" s="21" t="n">
        <f aca="false">AP7-B7</f>
        <v>8618.73</v>
      </c>
      <c r="AS7" s="22" t="n">
        <f aca="false">IF(B7=0,"",(AP7-B7)/B7)</f>
        <v>73.4383946830266</v>
      </c>
    </row>
    <row r="8" customFormat="false" ht="15" hidden="false" customHeight="false" outlineLevel="0" collapsed="false">
      <c r="A8" s="7" t="s">
        <v>40</v>
      </c>
      <c r="B8" s="20" t="n">
        <v>1159125.42</v>
      </c>
      <c r="C8" s="20" t="n">
        <v>1152140.87</v>
      </c>
      <c r="D8" s="20" t="n">
        <v>1142743.78</v>
      </c>
      <c r="E8" s="20" t="n">
        <v>1152005.32</v>
      </c>
      <c r="F8" s="20" t="n">
        <v>1132444.35</v>
      </c>
      <c r="G8" s="20" t="n">
        <v>1154264.56</v>
      </c>
      <c r="H8" s="20" t="n">
        <v>1147173.08</v>
      </c>
      <c r="I8" s="20" t="n">
        <v>1199154.74</v>
      </c>
      <c r="J8" s="20" t="n">
        <v>1228739.38</v>
      </c>
      <c r="K8" s="20" t="n">
        <v>1301270.6</v>
      </c>
      <c r="L8" s="20" t="n">
        <v>1360450.7</v>
      </c>
      <c r="M8" s="20" t="n">
        <v>1316178.97</v>
      </c>
      <c r="N8" s="20" t="n">
        <v>1328843.72</v>
      </c>
      <c r="O8" s="20" t="n">
        <v>1307568.89</v>
      </c>
      <c r="P8" s="20" t="n">
        <v>1296969.01</v>
      </c>
      <c r="Q8" s="20" t="n">
        <v>1287745.83</v>
      </c>
      <c r="R8" s="20" t="n">
        <v>1337298.99</v>
      </c>
      <c r="S8" s="20" t="n">
        <v>1332955.22</v>
      </c>
      <c r="T8" s="20" t="n">
        <v>1366898.94</v>
      </c>
      <c r="U8" s="20" t="n">
        <v>1356781.29</v>
      </c>
      <c r="V8" s="20" t="n">
        <v>1373321.27</v>
      </c>
      <c r="W8" s="20" t="n">
        <v>1394698.23</v>
      </c>
      <c r="X8" s="20" t="n">
        <v>1434592.45</v>
      </c>
      <c r="Y8" s="20" t="n">
        <v>1438609.8</v>
      </c>
      <c r="Z8" s="20" t="n">
        <v>1463454.17</v>
      </c>
      <c r="AA8" s="20" t="n">
        <v>1508446.38</v>
      </c>
      <c r="AB8" s="20" t="n">
        <v>1491352.54</v>
      </c>
      <c r="AC8" s="20" t="n">
        <v>1439928.17</v>
      </c>
      <c r="AD8" s="20" t="n">
        <v>1424894</v>
      </c>
      <c r="AE8" s="20" t="n">
        <v>1416066.53</v>
      </c>
      <c r="AF8" s="20" t="n">
        <v>1417911.54</v>
      </c>
      <c r="AG8" s="20" t="n">
        <v>1411070.93</v>
      </c>
      <c r="AH8" s="20" t="n">
        <v>1419474.12</v>
      </c>
      <c r="AI8" s="20" t="n">
        <v>1448543.83</v>
      </c>
      <c r="AJ8" s="20" t="n">
        <v>1458271.96</v>
      </c>
      <c r="AK8" s="20" t="n">
        <v>1504521.59</v>
      </c>
      <c r="AL8" s="20" t="n">
        <v>1495709.44</v>
      </c>
      <c r="AM8" s="20" t="n">
        <v>1481637.25</v>
      </c>
      <c r="AN8" s="20" t="n">
        <v>1463899.43</v>
      </c>
      <c r="AO8" s="20" t="n">
        <v>1499008.25</v>
      </c>
      <c r="AP8" s="20" t="n">
        <v>1544480.85</v>
      </c>
      <c r="AR8" s="21" t="n">
        <f aca="false">AP8-B8</f>
        <v>385355.43</v>
      </c>
      <c r="AS8" s="22" t="n">
        <f aca="false">IF(B8=0,"",(AP8-B8)/B8)</f>
        <v>0.332453609722406</v>
      </c>
    </row>
    <row r="9" customFormat="false" ht="15" hidden="false" customHeight="false" outlineLevel="0" collapsed="false">
      <c r="A9" s="7" t="s">
        <v>41</v>
      </c>
      <c r="B9" s="20" t="n">
        <v>3484013.38</v>
      </c>
      <c r="C9" s="20" t="n">
        <v>3434853.43</v>
      </c>
      <c r="D9" s="20" t="n">
        <v>3379789.91</v>
      </c>
      <c r="E9" s="20" t="n">
        <v>3336520.43</v>
      </c>
      <c r="F9" s="20" t="n">
        <v>3338171.61</v>
      </c>
      <c r="G9" s="20" t="n">
        <v>3351947.13</v>
      </c>
      <c r="H9" s="20" t="n">
        <v>3374057.38</v>
      </c>
      <c r="I9" s="20" t="n">
        <v>3440799.18</v>
      </c>
      <c r="J9" s="20" t="n">
        <v>3468052.29</v>
      </c>
      <c r="K9" s="20" t="n">
        <v>3377914.06</v>
      </c>
      <c r="L9" s="20" t="n">
        <v>3279186.41</v>
      </c>
      <c r="M9" s="20" t="n">
        <v>3286794.27</v>
      </c>
      <c r="N9" s="20" t="n">
        <v>3278544.16</v>
      </c>
      <c r="O9" s="20" t="n">
        <v>3355996.98</v>
      </c>
      <c r="P9" s="20" t="n">
        <v>3357536.11</v>
      </c>
      <c r="Q9" s="20" t="n">
        <v>3350461.72</v>
      </c>
      <c r="R9" s="20" t="n">
        <v>3353250.17</v>
      </c>
      <c r="S9" s="20" t="n">
        <v>3394107.81</v>
      </c>
      <c r="T9" s="20" t="n">
        <v>3406075.96</v>
      </c>
      <c r="U9" s="20" t="n">
        <v>3391570.81</v>
      </c>
      <c r="V9" s="20" t="n">
        <v>3284500.86</v>
      </c>
      <c r="W9" s="20" t="n">
        <v>3258653.65</v>
      </c>
      <c r="X9" s="20" t="n">
        <v>3281775.8</v>
      </c>
      <c r="Y9" s="20" t="n">
        <v>3268790.26</v>
      </c>
      <c r="Z9" s="20" t="n">
        <v>3284119.5</v>
      </c>
      <c r="AA9" s="20" t="n">
        <v>3320748.29</v>
      </c>
      <c r="AB9" s="20" t="n">
        <v>3316055.08</v>
      </c>
      <c r="AC9" s="20" t="n">
        <v>3320872.18</v>
      </c>
      <c r="AD9" s="20" t="n">
        <v>3307546.54</v>
      </c>
      <c r="AE9" s="20" t="n">
        <v>3296586.21</v>
      </c>
      <c r="AF9" s="20" t="n">
        <v>3266457.82</v>
      </c>
      <c r="AG9" s="20" t="n">
        <v>3274973.34</v>
      </c>
      <c r="AH9" s="20" t="n">
        <v>3278717.26</v>
      </c>
      <c r="AI9" s="20" t="n">
        <v>3238143.59</v>
      </c>
      <c r="AJ9" s="20" t="n">
        <v>3297583.89</v>
      </c>
      <c r="AK9" s="20" t="n">
        <v>3274298.04</v>
      </c>
      <c r="AL9" s="20" t="n">
        <v>3241350.15</v>
      </c>
      <c r="AM9" s="20" t="n">
        <v>3187541.03</v>
      </c>
      <c r="AN9" s="20" t="n">
        <v>3192739.02</v>
      </c>
      <c r="AO9" s="20" t="n">
        <v>3212115.6</v>
      </c>
      <c r="AP9" s="20" t="n">
        <v>3245462.25</v>
      </c>
      <c r="AR9" s="21" t="n">
        <f aca="false">AP9-B9</f>
        <v>-238551.13</v>
      </c>
      <c r="AS9" s="22" t="n">
        <f aca="false">IF(B9=0,"",(AP9-B9)/B9)</f>
        <v>-0.0684702106396617</v>
      </c>
    </row>
    <row r="10" customFormat="false" ht="15" hidden="false" customHeight="false" outlineLevel="0" collapsed="false">
      <c r="A10" s="7" t="s">
        <v>42</v>
      </c>
      <c r="B10" s="20" t="n">
        <v>476963.59</v>
      </c>
      <c r="C10" s="20" t="n">
        <v>602317.35</v>
      </c>
      <c r="D10" s="20" t="n">
        <v>583141.27</v>
      </c>
      <c r="E10" s="20" t="n">
        <v>612196.89</v>
      </c>
      <c r="F10" s="20" t="n">
        <v>644906.41</v>
      </c>
      <c r="G10" s="20" t="n">
        <v>626338.93</v>
      </c>
      <c r="H10" s="20" t="n">
        <v>620355.54</v>
      </c>
      <c r="I10" s="20" t="n">
        <v>597624.38</v>
      </c>
      <c r="J10" s="20" t="n">
        <v>604289.3</v>
      </c>
      <c r="K10" s="20" t="n">
        <v>651224.61</v>
      </c>
      <c r="L10" s="20" t="n">
        <v>672946.94</v>
      </c>
      <c r="M10" s="20" t="n">
        <v>753413.1</v>
      </c>
      <c r="N10" s="20" t="n">
        <v>796956.65</v>
      </c>
      <c r="O10" s="20" t="n">
        <v>792366.23</v>
      </c>
      <c r="P10" s="20" t="n">
        <v>806069.54</v>
      </c>
      <c r="Q10" s="20" t="n">
        <v>812848.39</v>
      </c>
      <c r="R10" s="20" t="n">
        <v>806451.64</v>
      </c>
      <c r="S10" s="20" t="n">
        <v>806641</v>
      </c>
      <c r="T10" s="20" t="n">
        <v>850435.03</v>
      </c>
      <c r="U10" s="20" t="n">
        <v>838528.41</v>
      </c>
      <c r="V10" s="20" t="n">
        <v>858176.11</v>
      </c>
      <c r="W10" s="20" t="n">
        <v>872888.45</v>
      </c>
      <c r="X10" s="20" t="n">
        <v>877420.94</v>
      </c>
      <c r="Y10" s="20" t="n">
        <v>906738.41</v>
      </c>
      <c r="Z10" s="20" t="n">
        <v>918768.2</v>
      </c>
      <c r="AA10" s="20" t="n">
        <v>943623.87</v>
      </c>
      <c r="AB10" s="20" t="n">
        <v>999381.88</v>
      </c>
      <c r="AC10" s="20" t="n">
        <v>1002160.65</v>
      </c>
      <c r="AD10" s="20" t="n">
        <v>1030175.4</v>
      </c>
      <c r="AE10" s="20" t="n">
        <v>1000555.86</v>
      </c>
      <c r="AF10" s="20" t="n">
        <v>977840.96</v>
      </c>
      <c r="AG10" s="20" t="n">
        <v>952046.19</v>
      </c>
      <c r="AH10" s="20" t="n">
        <v>945639.48</v>
      </c>
      <c r="AI10" s="20" t="n">
        <v>954941.53</v>
      </c>
      <c r="AJ10" s="20" t="n">
        <v>925701.64</v>
      </c>
      <c r="AK10" s="20" t="n">
        <v>933598.29</v>
      </c>
      <c r="AL10" s="20" t="n">
        <v>965533.73</v>
      </c>
      <c r="AM10" s="20" t="n">
        <v>1015133.1</v>
      </c>
      <c r="AN10" s="20" t="n">
        <v>1012712.15</v>
      </c>
      <c r="AO10" s="20" t="n">
        <v>1031075.1</v>
      </c>
      <c r="AP10" s="20" t="n">
        <v>1027083.79</v>
      </c>
      <c r="AR10" s="21" t="n">
        <f aca="false">AP10-B10</f>
        <v>550120.2</v>
      </c>
      <c r="AS10" s="22" t="n">
        <f aca="false">IF(B10=0,"",(AP10-B10)/B10)</f>
        <v>1.15337986281091</v>
      </c>
    </row>
    <row r="11" customFormat="false" ht="15" hidden="false" customHeight="false" outlineLevel="0" collapsed="false">
      <c r="A11" s="7" t="s">
        <v>44</v>
      </c>
      <c r="B11" s="20" t="n">
        <v>366778.27</v>
      </c>
      <c r="C11" s="20" t="n">
        <v>348392.68</v>
      </c>
      <c r="D11" s="20" t="n">
        <v>358757.5</v>
      </c>
      <c r="E11" s="20" t="n">
        <v>363670.3</v>
      </c>
      <c r="F11" s="20" t="n">
        <v>380460.22</v>
      </c>
      <c r="G11" s="20" t="n">
        <v>361639.57</v>
      </c>
      <c r="H11" s="20" t="n">
        <v>374041.45</v>
      </c>
      <c r="I11" s="20" t="n">
        <v>338982.98</v>
      </c>
      <c r="J11" s="20" t="n">
        <v>332732.9</v>
      </c>
      <c r="K11" s="20" t="n">
        <v>310571.92</v>
      </c>
      <c r="L11" s="20" t="n">
        <v>301230.44</v>
      </c>
      <c r="M11" s="20" t="n">
        <v>307289.91</v>
      </c>
      <c r="N11" s="20" t="n">
        <v>303191.25</v>
      </c>
      <c r="O11" s="20" t="n">
        <v>294278.77</v>
      </c>
      <c r="P11" s="20" t="n">
        <v>298575.87</v>
      </c>
      <c r="Q11" s="20" t="n">
        <v>303369.41</v>
      </c>
      <c r="R11" s="20" t="n">
        <v>278576.43</v>
      </c>
      <c r="S11" s="20" t="n">
        <v>279978.92</v>
      </c>
      <c r="T11" s="20" t="n">
        <v>258102.92</v>
      </c>
      <c r="U11" s="20" t="n">
        <v>290314.78</v>
      </c>
      <c r="V11" s="20" t="n">
        <v>283153.68</v>
      </c>
      <c r="W11" s="20" t="n">
        <v>279662.19</v>
      </c>
      <c r="X11" s="20" t="n">
        <v>254441.64</v>
      </c>
      <c r="Y11" s="20" t="n">
        <v>256619.58</v>
      </c>
      <c r="Z11" s="20" t="n">
        <v>237038.39</v>
      </c>
      <c r="AA11" s="20" t="n">
        <v>241866.8</v>
      </c>
      <c r="AB11" s="20" t="n">
        <v>242804.17</v>
      </c>
      <c r="AC11" s="20" t="n">
        <v>262551.05</v>
      </c>
      <c r="AD11" s="20" t="n">
        <v>258360.5</v>
      </c>
      <c r="AE11" s="20" t="n">
        <v>246683.79</v>
      </c>
      <c r="AF11" s="20" t="n">
        <v>235601.87</v>
      </c>
      <c r="AG11" s="20" t="n">
        <v>242935.44</v>
      </c>
      <c r="AH11" s="20" t="n">
        <v>242050.09</v>
      </c>
      <c r="AI11" s="20" t="n">
        <v>246281.76</v>
      </c>
      <c r="AJ11" s="20" t="n">
        <v>246540.61</v>
      </c>
      <c r="AK11" s="20" t="n">
        <v>256222.58</v>
      </c>
      <c r="AL11" s="20" t="n">
        <v>247463.98</v>
      </c>
      <c r="AM11" s="20" t="n">
        <v>225170.15</v>
      </c>
      <c r="AN11" s="20" t="n">
        <v>219384.8</v>
      </c>
      <c r="AO11" s="20" t="n">
        <v>213552.79</v>
      </c>
      <c r="AP11" s="20" t="n">
        <v>285618.79</v>
      </c>
      <c r="AR11" s="21" t="n">
        <f aca="false">AP11-B11</f>
        <v>-81159.48</v>
      </c>
      <c r="AS11" s="22" t="n">
        <f aca="false">IF(B11=0,"",(AP11-B11)/B11)</f>
        <v>-0.221276685775305</v>
      </c>
    </row>
    <row r="12" customFormat="false" ht="15" hidden="false" customHeight="false" outlineLevel="0" collapsed="false">
      <c r="A12" s="7" t="s">
        <v>45</v>
      </c>
      <c r="B12" s="20" t="n">
        <v>8529.33</v>
      </c>
      <c r="C12" s="20" t="n">
        <v>6452.31</v>
      </c>
      <c r="D12" s="20" t="n">
        <v>5587.63</v>
      </c>
      <c r="E12" s="20" t="n">
        <v>6020.9</v>
      </c>
      <c r="F12" s="20" t="n">
        <v>6530.22</v>
      </c>
      <c r="G12" s="20" t="n">
        <v>6722.17</v>
      </c>
      <c r="H12" s="20" t="n">
        <v>6794</v>
      </c>
      <c r="I12" s="20" t="n">
        <v>6832.98</v>
      </c>
      <c r="J12" s="20" t="n">
        <v>6132.01</v>
      </c>
      <c r="K12" s="20" t="n">
        <v>6467.67</v>
      </c>
      <c r="L12" s="20" t="n">
        <v>8357.57</v>
      </c>
      <c r="M12" s="20" t="n">
        <v>9500.65</v>
      </c>
      <c r="N12" s="20" t="n">
        <v>9755.69</v>
      </c>
      <c r="O12" s="20" t="n">
        <v>8340.96</v>
      </c>
      <c r="P12" s="20" t="n">
        <v>8776.72</v>
      </c>
      <c r="Q12" s="20" t="n">
        <v>7445.06</v>
      </c>
      <c r="R12" s="20" t="n">
        <v>6619.69</v>
      </c>
      <c r="S12" s="20" t="n">
        <v>6178.85</v>
      </c>
      <c r="T12" s="20" t="n">
        <v>5182.51</v>
      </c>
      <c r="U12" s="20" t="n">
        <v>6050.7</v>
      </c>
      <c r="V12" s="20" t="n">
        <v>7946.5</v>
      </c>
      <c r="W12" s="20" t="n">
        <v>7351.98</v>
      </c>
      <c r="X12" s="20" t="n">
        <v>6901.47</v>
      </c>
      <c r="Y12" s="20" t="n">
        <v>5595.85</v>
      </c>
      <c r="Z12" s="20" t="n">
        <v>5361.63</v>
      </c>
      <c r="AA12" s="20" t="n">
        <v>6105.09</v>
      </c>
      <c r="AB12" s="20" t="n">
        <v>7459.05</v>
      </c>
      <c r="AC12" s="20" t="n">
        <v>7632.15</v>
      </c>
      <c r="AD12" s="20" t="n">
        <v>11878.73</v>
      </c>
      <c r="AE12" s="20" t="n">
        <v>11716.93</v>
      </c>
      <c r="AF12" s="20" t="n">
        <v>7405.28</v>
      </c>
      <c r="AG12" s="20" t="n">
        <v>6628.37</v>
      </c>
      <c r="AH12" s="20" t="n">
        <v>7214.04</v>
      </c>
      <c r="AI12" s="20" t="n">
        <v>7687.76</v>
      </c>
      <c r="AJ12" s="20" t="n">
        <v>7325.99</v>
      </c>
      <c r="AK12" s="20" t="n">
        <v>8261.75</v>
      </c>
      <c r="AL12" s="20" t="n">
        <v>8398.08</v>
      </c>
      <c r="AM12" s="20" t="n">
        <v>6160.45</v>
      </c>
      <c r="AN12" s="20" t="n">
        <v>7052.77</v>
      </c>
      <c r="AO12" s="20" t="n">
        <v>7897.22</v>
      </c>
      <c r="AP12" s="20" t="n">
        <v>13599.98</v>
      </c>
      <c r="AR12" s="21" t="n">
        <f aca="false">AP12-B12</f>
        <v>5070.65</v>
      </c>
      <c r="AS12" s="22" t="n">
        <f aca="false">IF(B12=0,"",(AP12-B12)/B12)</f>
        <v>0.594495698958769</v>
      </c>
    </row>
    <row r="13" customFormat="false" ht="15" hidden="false" customHeight="false" outlineLevel="0" collapsed="false">
      <c r="A13" s="7" t="s">
        <v>47</v>
      </c>
      <c r="B13" s="20" t="n">
        <v>26617.72</v>
      </c>
      <c r="C13" s="20" t="n">
        <v>27489.27</v>
      </c>
      <c r="D13" s="20" t="n">
        <v>27775.61</v>
      </c>
      <c r="E13" s="20" t="n">
        <v>28476.96</v>
      </c>
      <c r="F13" s="20" t="n">
        <v>29252.69</v>
      </c>
      <c r="G13" s="20" t="n">
        <v>29966.65</v>
      </c>
      <c r="H13" s="20" t="n">
        <v>30786.03</v>
      </c>
      <c r="I13" s="20" t="n">
        <v>31395.98</v>
      </c>
      <c r="J13" s="20" t="n">
        <v>31840.4</v>
      </c>
      <c r="K13" s="20" t="n">
        <v>32235.96</v>
      </c>
      <c r="L13" s="20" t="n">
        <v>32672.98</v>
      </c>
      <c r="M13" s="20" t="n">
        <v>33039.66</v>
      </c>
      <c r="N13" s="20" t="n">
        <v>33313.36</v>
      </c>
      <c r="O13" s="20" t="n">
        <v>33612.14</v>
      </c>
      <c r="P13" s="20" t="n">
        <v>33855.22</v>
      </c>
      <c r="Q13" s="20" t="n">
        <v>34050.04</v>
      </c>
      <c r="R13" s="20" t="n">
        <v>34226.45</v>
      </c>
      <c r="S13" s="20" t="n">
        <v>34361.46</v>
      </c>
      <c r="T13" s="20" t="n">
        <v>34595.08</v>
      </c>
      <c r="U13" s="20" t="n">
        <v>34909.53</v>
      </c>
      <c r="V13" s="20" t="n">
        <v>36247.82</v>
      </c>
      <c r="W13" s="20" t="n">
        <v>36672.04</v>
      </c>
      <c r="X13" s="20" t="n">
        <v>37109.63</v>
      </c>
      <c r="Y13" s="20" t="n">
        <v>37418.1</v>
      </c>
      <c r="Z13" s="20" t="n">
        <v>37883.91</v>
      </c>
      <c r="AA13" s="20" t="n">
        <v>38338.49</v>
      </c>
      <c r="AB13" s="20" t="n">
        <v>38830.95</v>
      </c>
      <c r="AC13" s="20" t="n">
        <v>39262.12</v>
      </c>
      <c r="AD13" s="20" t="n">
        <v>39691.06</v>
      </c>
      <c r="AE13" s="20" t="n">
        <v>40041.22</v>
      </c>
      <c r="AF13" s="20" t="n">
        <v>40462.72</v>
      </c>
      <c r="AG13" s="20" t="n">
        <v>40781.05</v>
      </c>
      <c r="AH13" s="20" t="n">
        <v>41081.13</v>
      </c>
      <c r="AI13" s="20" t="n">
        <v>41284.17</v>
      </c>
      <c r="AJ13" s="20" t="n">
        <v>41531.94</v>
      </c>
      <c r="AK13" s="20" t="n">
        <v>41941.11</v>
      </c>
      <c r="AL13" s="20" t="n">
        <v>42347.14</v>
      </c>
      <c r="AM13" s="20" t="n">
        <v>42768.03</v>
      </c>
      <c r="AN13" s="20" t="n">
        <v>43067.57</v>
      </c>
      <c r="AO13" s="20" t="n">
        <v>43072.31</v>
      </c>
      <c r="AP13" s="20" t="n">
        <v>43261.45</v>
      </c>
      <c r="AR13" s="21" t="n">
        <f aca="false">AP13-B13</f>
        <v>16643.73</v>
      </c>
      <c r="AS13" s="22" t="n">
        <f aca="false">IF(B13=0,"",(AP13-B13)/B13)</f>
        <v>0.625287590372128</v>
      </c>
    </row>
    <row r="14" customFormat="false" ht="15" hidden="false" customHeight="false" outlineLevel="0" collapsed="false">
      <c r="A14" s="7" t="s">
        <v>48</v>
      </c>
      <c r="B14" s="20" t="n">
        <v>82327.97</v>
      </c>
      <c r="C14" s="20" t="n">
        <v>52487.29</v>
      </c>
      <c r="D14" s="20" t="n">
        <v>54578.24</v>
      </c>
      <c r="E14" s="20" t="n">
        <v>64126.1</v>
      </c>
      <c r="F14" s="20" t="n">
        <v>62944.9</v>
      </c>
      <c r="G14" s="20" t="n">
        <v>55103.69</v>
      </c>
      <c r="H14" s="20" t="n">
        <v>54231.52</v>
      </c>
      <c r="I14" s="20" t="n">
        <v>54878.27</v>
      </c>
      <c r="J14" s="20" t="n">
        <v>61516.71</v>
      </c>
      <c r="K14" s="20" t="n">
        <v>61958.22</v>
      </c>
      <c r="L14" s="20" t="n">
        <v>68156.33</v>
      </c>
      <c r="M14" s="20" t="n">
        <v>67406.25</v>
      </c>
      <c r="N14" s="20" t="n">
        <v>62676.07</v>
      </c>
      <c r="O14" s="20" t="n">
        <v>52159.57</v>
      </c>
      <c r="P14" s="20" t="n">
        <v>58904.14</v>
      </c>
      <c r="Q14" s="20" t="n">
        <v>59137.87</v>
      </c>
      <c r="R14" s="20" t="n">
        <v>55334.43</v>
      </c>
      <c r="S14" s="20" t="n">
        <v>49494.15</v>
      </c>
      <c r="T14" s="20" t="n">
        <v>44529.3</v>
      </c>
      <c r="U14" s="20" t="n">
        <v>58449.17</v>
      </c>
      <c r="V14" s="20" t="n">
        <v>67292.16</v>
      </c>
      <c r="W14" s="20" t="n">
        <v>65021.33</v>
      </c>
      <c r="X14" s="20" t="n">
        <v>59518.83</v>
      </c>
      <c r="Y14" s="20" t="n">
        <v>47770.66</v>
      </c>
      <c r="Z14" s="20" t="n">
        <v>46166.33</v>
      </c>
      <c r="AA14" s="20" t="n">
        <v>44515.69</v>
      </c>
      <c r="AB14" s="20" t="n">
        <v>53408.04</v>
      </c>
      <c r="AC14" s="20" t="n">
        <v>45584.52</v>
      </c>
      <c r="AD14" s="20" t="n">
        <v>34963.66</v>
      </c>
      <c r="AE14" s="20" t="n">
        <v>38626.44</v>
      </c>
      <c r="AF14" s="20" t="n">
        <v>39221.93</v>
      </c>
      <c r="AG14" s="20" t="n">
        <v>41243.59</v>
      </c>
      <c r="AH14" s="20" t="n">
        <v>36030.05</v>
      </c>
      <c r="AI14" s="20" t="n">
        <v>36660.78</v>
      </c>
      <c r="AJ14" s="20" t="n">
        <v>30203.88</v>
      </c>
      <c r="AK14" s="20" t="n">
        <v>34886.61</v>
      </c>
      <c r="AL14" s="20" t="n">
        <v>38702.18</v>
      </c>
      <c r="AM14" s="20" t="n">
        <v>36826.37</v>
      </c>
      <c r="AN14" s="20" t="n">
        <v>40466.13</v>
      </c>
      <c r="AO14" s="20" t="n">
        <v>38102.64</v>
      </c>
      <c r="AP14" s="20" t="n">
        <v>53404.23</v>
      </c>
      <c r="AR14" s="21" t="n">
        <f aca="false">AP14-B14</f>
        <v>-28923.74</v>
      </c>
      <c r="AS14" s="22" t="n">
        <f aca="false">IF(B14=0,"",(AP14-B14)/B14)</f>
        <v>-0.35132337163178</v>
      </c>
    </row>
    <row r="15" customFormat="false" ht="15" hidden="false" customHeight="false" outlineLevel="0" collapsed="false">
      <c r="A15" s="7" t="s">
        <v>50</v>
      </c>
      <c r="B15" s="20" t="n">
        <v>130474.46</v>
      </c>
      <c r="C15" s="20" t="n">
        <v>131814.09</v>
      </c>
      <c r="D15" s="20" t="n">
        <v>137864.27</v>
      </c>
      <c r="E15" s="20" t="n">
        <v>124475.59</v>
      </c>
      <c r="F15" s="20" t="n">
        <v>113485.11</v>
      </c>
      <c r="G15" s="20" t="n">
        <v>114180.91</v>
      </c>
      <c r="H15" s="20" t="n">
        <v>113167.46</v>
      </c>
      <c r="I15" s="20" t="n">
        <v>127784.46</v>
      </c>
      <c r="J15" s="20" t="n">
        <v>132488.81</v>
      </c>
      <c r="K15" s="20" t="n">
        <v>128695.35</v>
      </c>
      <c r="L15" s="20" t="n">
        <v>120071.35</v>
      </c>
      <c r="M15" s="20" t="n">
        <v>111439.38</v>
      </c>
      <c r="N15" s="20" t="n">
        <v>108150.3</v>
      </c>
      <c r="O15" s="20" t="n">
        <v>122564.53</v>
      </c>
      <c r="P15" s="20" t="n">
        <v>118122.22</v>
      </c>
      <c r="Q15" s="20" t="n">
        <v>116827.75</v>
      </c>
      <c r="R15" s="20" t="n">
        <v>123487.72</v>
      </c>
      <c r="S15" s="20" t="n">
        <v>126402.75</v>
      </c>
      <c r="T15" s="20" t="n">
        <v>124934.69</v>
      </c>
      <c r="U15" s="20" t="n">
        <v>116176.66</v>
      </c>
      <c r="V15" s="20" t="n">
        <v>94253.12</v>
      </c>
      <c r="W15" s="20" t="n">
        <v>82312.73</v>
      </c>
      <c r="X15" s="20" t="n">
        <v>78188</v>
      </c>
      <c r="Y15" s="20" t="n">
        <v>83206.15</v>
      </c>
      <c r="Z15" s="20" t="n">
        <v>85584.2</v>
      </c>
      <c r="AA15" s="20" t="n">
        <v>77122.44</v>
      </c>
      <c r="AB15" s="20" t="n">
        <v>66353.32</v>
      </c>
      <c r="AC15" s="20" t="n">
        <v>63865.77</v>
      </c>
      <c r="AD15" s="20" t="n">
        <v>74786.94</v>
      </c>
      <c r="AE15" s="20" t="n">
        <v>92058.87</v>
      </c>
      <c r="AF15" s="20" t="n">
        <v>106945.39</v>
      </c>
      <c r="AG15" s="20" t="n">
        <v>109058.58</v>
      </c>
      <c r="AH15" s="20" t="n">
        <v>117019.65</v>
      </c>
      <c r="AI15" s="20" t="n">
        <v>114311.99</v>
      </c>
      <c r="AJ15" s="20" t="n">
        <v>120265.28</v>
      </c>
      <c r="AK15" s="20" t="n">
        <v>107812.75</v>
      </c>
      <c r="AL15" s="20" t="n">
        <v>92121.51</v>
      </c>
      <c r="AM15" s="20" t="n">
        <v>88246.13</v>
      </c>
      <c r="AN15" s="20" t="n">
        <v>84833.37</v>
      </c>
      <c r="AO15" s="20" t="n">
        <v>82819.34</v>
      </c>
      <c r="AP15" s="20" t="n">
        <v>86237.58</v>
      </c>
      <c r="AR15" s="21" t="n">
        <f aca="false">AP15-B15</f>
        <v>-44236.88</v>
      </c>
      <c r="AS15" s="22" t="n">
        <f aca="false">IF(B15=0,"",(AP15-B15)/B15)</f>
        <v>-0.339046277715961</v>
      </c>
    </row>
    <row r="16" customFormat="false" ht="15" hidden="false" customHeight="false" outlineLevel="0" collapsed="false">
      <c r="A16" s="7" t="s">
        <v>51</v>
      </c>
      <c r="B16" s="20" t="n">
        <v>56.81</v>
      </c>
      <c r="C16" s="20" t="n">
        <v>56.81</v>
      </c>
      <c r="D16" s="20" t="n">
        <v>56.81</v>
      </c>
      <c r="E16" s="20" t="n">
        <v>56.81</v>
      </c>
      <c r="F16" s="20" t="n">
        <v>56.81</v>
      </c>
      <c r="G16" s="20" t="n">
        <v>56.81</v>
      </c>
      <c r="H16" s="20" t="n">
        <v>56.81</v>
      </c>
      <c r="I16" s="20" t="n">
        <v>56.81</v>
      </c>
      <c r="J16" s="20" t="n">
        <v>56.81</v>
      </c>
      <c r="K16" s="20" t="n">
        <v>56.81</v>
      </c>
      <c r="L16" s="20" t="n">
        <v>56.81</v>
      </c>
      <c r="M16" s="20" t="n">
        <v>56.81</v>
      </c>
      <c r="N16" s="20" t="n">
        <v>56.81</v>
      </c>
      <c r="O16" s="20" t="n">
        <v>56.81</v>
      </c>
      <c r="P16" s="20" t="n">
        <v>56.81</v>
      </c>
      <c r="Q16" s="20" t="n">
        <v>56.81</v>
      </c>
      <c r="R16" s="20" t="n">
        <v>56.81</v>
      </c>
      <c r="S16" s="20" t="n">
        <v>56.81</v>
      </c>
      <c r="T16" s="20" t="n">
        <v>56.81</v>
      </c>
      <c r="U16" s="20" t="n">
        <v>56.81</v>
      </c>
      <c r="V16" s="20" t="n">
        <v>56.81</v>
      </c>
      <c r="W16" s="20" t="n">
        <v>56.81</v>
      </c>
      <c r="X16" s="20" t="n">
        <v>56.81</v>
      </c>
      <c r="Y16" s="20" t="n">
        <v>56.81</v>
      </c>
      <c r="Z16" s="20" t="n">
        <v>56.81</v>
      </c>
      <c r="AA16" s="20" t="n">
        <v>56.81</v>
      </c>
      <c r="AB16" s="20" t="n">
        <v>56.81</v>
      </c>
      <c r="AC16" s="20" t="n">
        <v>56.81</v>
      </c>
      <c r="AD16" s="20" t="n">
        <v>56.81</v>
      </c>
      <c r="AE16" s="20" t="n">
        <v>56.81</v>
      </c>
      <c r="AF16" s="20" t="n">
        <v>56.81</v>
      </c>
      <c r="AG16" s="20" t="n">
        <v>56.81</v>
      </c>
      <c r="AH16" s="20" t="n">
        <v>56.81</v>
      </c>
      <c r="AI16" s="20" t="n">
        <v>56.81</v>
      </c>
      <c r="AJ16" s="20" t="n">
        <v>56.81</v>
      </c>
      <c r="AK16" s="20" t="n">
        <v>56.81</v>
      </c>
      <c r="AL16" s="20" t="n">
        <v>56.81</v>
      </c>
      <c r="AM16" s="20" t="n">
        <v>56.81</v>
      </c>
      <c r="AN16" s="20" t="n">
        <v>56.81</v>
      </c>
      <c r="AO16" s="20" t="n">
        <v>56.81</v>
      </c>
      <c r="AP16" s="20" t="n">
        <v>56.81</v>
      </c>
      <c r="AR16" s="21" t="n">
        <f aca="false">AP16-B16</f>
        <v>0</v>
      </c>
      <c r="AS16" s="22" t="n">
        <f aca="false">IF(B16=0,"",(AP16-B16)/B16)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24570508.2253</v>
      </c>
      <c r="C2" s="5" t="n">
        <f aca="false">B2/1000000</f>
        <v>24.5705082253</v>
      </c>
      <c r="D2" s="6" t="n">
        <f aca="false">B2/B27</f>
        <v>0.499625625533071</v>
      </c>
    </row>
    <row r="3" customFormat="false" ht="15" hidden="false" customHeight="false" outlineLevel="0" collapsed="false">
      <c r="A3" s="7" t="s">
        <v>5</v>
      </c>
      <c r="B3" s="8" t="n">
        <v>22009340.4545</v>
      </c>
      <c r="C3" s="9" t="n">
        <f aca="false">B3/1000000</f>
        <v>22.0093404545</v>
      </c>
      <c r="D3" s="10" t="n">
        <f aca="false">B3/B27</f>
        <v>0.447545911192304</v>
      </c>
    </row>
    <row r="4" customFormat="false" ht="15" hidden="false" customHeight="false" outlineLevel="0" collapsed="false">
      <c r="A4" s="7" t="s">
        <v>6</v>
      </c>
      <c r="B4" s="8" t="n">
        <v>2198256.7736</v>
      </c>
      <c r="C4" s="9" t="n">
        <f aca="false">B4/1000000</f>
        <v>2.1982567736</v>
      </c>
      <c r="D4" s="10" t="n">
        <f aca="false">B4/B27</f>
        <v>0.0447001505024343</v>
      </c>
    </row>
    <row r="5" customFormat="false" ht="15" hidden="false" customHeight="false" outlineLevel="0" collapsed="false">
      <c r="A5" s="7" t="s">
        <v>7</v>
      </c>
      <c r="B5" s="8" t="n">
        <v>362910.9972</v>
      </c>
      <c r="C5" s="9" t="n">
        <f aca="false">B5/1000000</f>
        <v>0.3629109972</v>
      </c>
      <c r="D5" s="10" t="n">
        <f aca="false">B5/B27</f>
        <v>0.00737956383833272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11319509.3136</v>
      </c>
      <c r="C6" s="5" t="n">
        <f aca="false">B6/1000000</f>
        <v>11.3195093136</v>
      </c>
      <c r="D6" s="6" t="n">
        <f aca="false">B6/B27</f>
        <v>0.230175007764446</v>
      </c>
    </row>
    <row r="7" customFormat="false" ht="15" hidden="false" customHeight="false" outlineLevel="0" collapsed="false">
      <c r="A7" s="7" t="s">
        <v>9</v>
      </c>
      <c r="B7" s="8" t="n">
        <v>2933062.3477</v>
      </c>
      <c r="C7" s="9" t="n">
        <f aca="false">B7/1000000</f>
        <v>2.9330623477</v>
      </c>
      <c r="D7" s="10" t="n">
        <f aca="false">B7/B27</f>
        <v>0.0596419535469018</v>
      </c>
    </row>
    <row r="8" customFormat="false" ht="15" hidden="false" customHeight="false" outlineLevel="0" collapsed="false">
      <c r="A8" s="7" t="s">
        <v>10</v>
      </c>
      <c r="B8" s="8" t="n">
        <v>3492334.6579</v>
      </c>
      <c r="C8" s="9" t="n">
        <f aca="false">B8/1000000</f>
        <v>3.4923346579</v>
      </c>
      <c r="D8" s="10" t="n">
        <f aca="false">B8/B27</f>
        <v>0.0710143995404803</v>
      </c>
    </row>
    <row r="9" customFormat="false" ht="15" hidden="false" customHeight="false" outlineLevel="0" collapsed="false">
      <c r="A9" s="7" t="s">
        <v>11</v>
      </c>
      <c r="B9" s="8" t="n">
        <v>1411765.3303</v>
      </c>
      <c r="C9" s="9" t="n">
        <f aca="false">B9/1000000</f>
        <v>1.4117653303</v>
      </c>
      <c r="D9" s="10" t="n">
        <f aca="false">B9/B27</f>
        <v>0.0287073482481223</v>
      </c>
    </row>
    <row r="10" customFormat="false" ht="15" hidden="false" customHeight="false" outlineLevel="0" collapsed="false">
      <c r="A10" s="7" t="s">
        <v>12</v>
      </c>
      <c r="B10" s="8" t="n">
        <v>1736154.5124</v>
      </c>
      <c r="C10" s="9" t="n">
        <f aca="false">B10/1000000</f>
        <v>1.7361545124</v>
      </c>
      <c r="D10" s="10" t="n">
        <f aca="false">B10/B27</f>
        <v>0.0353035955270446</v>
      </c>
    </row>
    <row r="11" customFormat="false" ht="15" hidden="false" customHeight="false" outlineLevel="0" collapsed="false">
      <c r="A11" s="7" t="s">
        <v>13</v>
      </c>
      <c r="B11" s="8" t="n">
        <v>1746192.4653</v>
      </c>
      <c r="C11" s="9" t="n">
        <f aca="false">B11/1000000</f>
        <v>1.7461924653</v>
      </c>
      <c r="D11" s="10" t="n">
        <f aca="false">B11/B27</f>
        <v>0.0355077109018975</v>
      </c>
    </row>
    <row r="12" customFormat="false" ht="15" hidden="false" customHeight="false" outlineLevel="0" collapsed="false">
      <c r="A12" s="7" t="s">
        <v>14</v>
      </c>
      <c r="B12" s="8" t="n">
        <v>0</v>
      </c>
      <c r="C12" s="9" t="n">
        <f aca="false">B12/1000000</f>
        <v>0</v>
      </c>
      <c r="D12" s="10" t="n">
        <f aca="false">B12/B27</f>
        <v>0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11575973.7514</v>
      </c>
      <c r="C13" s="5" t="n">
        <f aca="false">B13/1000000</f>
        <v>11.5759737514</v>
      </c>
      <c r="D13" s="6" t="n">
        <f aca="false">B13/B27</f>
        <v>0.235390048657694</v>
      </c>
    </row>
    <row r="14" customFormat="false" ht="15" hidden="false" customHeight="false" outlineLevel="0" collapsed="false">
      <c r="A14" s="7" t="s">
        <v>16</v>
      </c>
      <c r="B14" s="8" t="n">
        <f aca="false">B15+B16</f>
        <v>8572071.3621</v>
      </c>
      <c r="C14" s="9" t="n">
        <f aca="false">B14/1000000</f>
        <v>8.5720713621</v>
      </c>
      <c r="D14" s="10" t="n">
        <f aca="false">B14/B27</f>
        <v>0.174307608012493</v>
      </c>
    </row>
    <row r="15" customFormat="false" ht="15" hidden="false" customHeight="false" outlineLevel="0" collapsed="false">
      <c r="A15" s="7" t="s">
        <v>17</v>
      </c>
      <c r="B15" s="8" t="n">
        <v>8458208.3679</v>
      </c>
      <c r="C15" s="9" t="n">
        <f aca="false">B15/1000000</f>
        <v>8.4582083679</v>
      </c>
      <c r="D15" s="10" t="n">
        <f aca="false">B15/B27</f>
        <v>0.171992276592378</v>
      </c>
    </row>
    <row r="16" customFormat="false" ht="15" hidden="false" customHeight="false" outlineLevel="0" collapsed="false">
      <c r="A16" s="7" t="s">
        <v>18</v>
      </c>
      <c r="B16" s="8" t="n">
        <v>113862.9942</v>
      </c>
      <c r="C16" s="9" t="n">
        <f aca="false">B16/1000000</f>
        <v>0.1138629942</v>
      </c>
      <c r="D16" s="10" t="n">
        <f aca="false">B16/B27</f>
        <v>0.0023153314201155</v>
      </c>
    </row>
    <row r="17" customFormat="false" ht="15" hidden="false" customHeight="false" outlineLevel="0" collapsed="false">
      <c r="A17" s="7" t="s">
        <v>19</v>
      </c>
      <c r="B17" s="8" t="n">
        <v>2924162.2016</v>
      </c>
      <c r="C17" s="9" t="n">
        <f aca="false">B17/1000000</f>
        <v>2.9241622016</v>
      </c>
      <c r="D17" s="10" t="n">
        <f aca="false">B17/B27</f>
        <v>0.059460974748182</v>
      </c>
    </row>
    <row r="18" customFormat="false" ht="15" hidden="false" customHeight="false" outlineLevel="0" collapsed="false">
      <c r="A18" s="7" t="s">
        <v>20</v>
      </c>
      <c r="B18" s="8" t="n">
        <v>79740.1877</v>
      </c>
      <c r="C18" s="9" t="n">
        <f aca="false">B18/1000000</f>
        <v>0.0797401877</v>
      </c>
      <c r="D18" s="10" t="n">
        <f aca="false">B18/B27</f>
        <v>0.00162146589701852</v>
      </c>
    </row>
    <row r="19" customFormat="false" ht="15" hidden="false" customHeight="false" outlineLevel="0" collapsed="false">
      <c r="A19" s="7" t="s">
        <v>21</v>
      </c>
      <c r="B19" s="8" t="n">
        <v>0</v>
      </c>
      <c r="C19" s="9" t="n">
        <f aca="false">B19/1000000</f>
        <v>0</v>
      </c>
      <c r="D19" s="10" t="n">
        <f aca="false">B19/B27</f>
        <v>0</v>
      </c>
    </row>
    <row r="20" customFormat="false" ht="15" hidden="false" customHeight="false" outlineLevel="0" collapsed="false">
      <c r="A20" s="3" t="s">
        <v>22</v>
      </c>
      <c r="B20" s="4" t="n">
        <f aca="false">B21+B22</f>
        <v>1252859.6209</v>
      </c>
      <c r="C20" s="5" t="n">
        <f aca="false">B20/1000000</f>
        <v>1.2528596209</v>
      </c>
      <c r="D20" s="6" t="n">
        <f aca="false">B20/B27</f>
        <v>0.0254761019209502</v>
      </c>
    </row>
    <row r="21" customFormat="false" ht="15" hidden="false" customHeight="false" outlineLevel="0" collapsed="false">
      <c r="A21" s="7" t="s">
        <v>23</v>
      </c>
      <c r="B21" s="8" t="n">
        <v>218750.181</v>
      </c>
      <c r="C21" s="9" t="n">
        <f aca="false">B21/1000000</f>
        <v>0.218750181</v>
      </c>
      <c r="D21" s="10" t="n">
        <f aca="false">B21/B27</f>
        <v>0.00444814551719608</v>
      </c>
    </row>
    <row r="22" customFormat="false" ht="15" hidden="false" customHeight="false" outlineLevel="0" collapsed="false">
      <c r="A22" s="7" t="s">
        <v>24</v>
      </c>
      <c r="B22" s="8" t="n">
        <v>1034109.4399</v>
      </c>
      <c r="C22" s="9" t="n">
        <f aca="false">B22/1000000</f>
        <v>1.0341094399</v>
      </c>
      <c r="D22" s="10" t="n">
        <f aca="false">B22/B27</f>
        <v>0.0210279564037542</v>
      </c>
    </row>
    <row r="23" customFormat="false" ht="15" hidden="false" customHeight="false" outlineLevel="0" collapsed="false">
      <c r="A23" s="3" t="s">
        <v>25</v>
      </c>
      <c r="B23" s="4" t="n">
        <f aca="false">B24+B25</f>
        <v>451473.6459</v>
      </c>
      <c r="C23" s="5" t="n">
        <f aca="false">B23/1000000</f>
        <v>0.4514736459</v>
      </c>
      <c r="D23" s="6" t="n">
        <f aca="false">B23/B27</f>
        <v>0.00918042885707259</v>
      </c>
    </row>
    <row r="24" customFormat="false" ht="15" hidden="false" customHeight="false" outlineLevel="0" collapsed="false">
      <c r="A24" s="7" t="s">
        <v>26</v>
      </c>
      <c r="B24" s="8" t="n">
        <v>0</v>
      </c>
      <c r="C24" s="9" t="n">
        <f aca="false">B24/1000000</f>
        <v>0</v>
      </c>
      <c r="D24" s="10" t="n">
        <f aca="false">B24/B27</f>
        <v>0</v>
      </c>
    </row>
    <row r="25" customFormat="false" ht="15" hidden="false" customHeight="false" outlineLevel="0" collapsed="false">
      <c r="A25" s="7" t="s">
        <v>27</v>
      </c>
      <c r="B25" s="8" t="n">
        <v>451473.6459</v>
      </c>
      <c r="C25" s="9" t="n">
        <f aca="false">B25/1000000</f>
        <v>0.4514736459</v>
      </c>
      <c r="D25" s="10" t="n">
        <f aca="false">B25/B27</f>
        <v>0.00918042885707259</v>
      </c>
    </row>
    <row r="26" customFormat="false" ht="15" hidden="false" customHeight="false" outlineLevel="0" collapsed="false">
      <c r="A26" s="3" t="s">
        <v>28</v>
      </c>
      <c r="B26" s="4" t="n">
        <v>7513.7475</v>
      </c>
      <c r="C26" s="5" t="n">
        <f aca="false">B26/1000000</f>
        <v>0.0075137475</v>
      </c>
      <c r="D26" s="6" t="n">
        <f aca="false">B26/B27</f>
        <v>0.000152787266765591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49177838.3046</v>
      </c>
      <c r="C27" s="13" t="n">
        <f aca="false">B27/1000000</f>
        <v>49.1778383046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49.1778383046</v>
      </c>
      <c r="D29" s="17" t="n">
        <v>0.1759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29889777.61</v>
      </c>
      <c r="C2" s="20" t="n">
        <v>30012199</v>
      </c>
      <c r="D2" s="20" t="n">
        <v>30014378.21</v>
      </c>
      <c r="E2" s="20" t="n">
        <v>29849254.18</v>
      </c>
      <c r="F2" s="20" t="n">
        <v>29522576.26</v>
      </c>
      <c r="G2" s="20" t="n">
        <v>29385704.39</v>
      </c>
      <c r="H2" s="20" t="n">
        <v>29457204.56</v>
      </c>
      <c r="I2" s="20" t="n">
        <v>29429228.41</v>
      </c>
      <c r="J2" s="20" t="n">
        <v>29465237.61</v>
      </c>
      <c r="K2" s="20" t="n">
        <v>29297800.1</v>
      </c>
      <c r="L2" s="20" t="n">
        <v>28965060.39</v>
      </c>
      <c r="M2" s="20" t="n">
        <v>28695294.34</v>
      </c>
      <c r="N2" s="20" t="n">
        <v>28469537.43</v>
      </c>
      <c r="O2" s="20" t="n">
        <v>28190400.23</v>
      </c>
      <c r="P2" s="20" t="n">
        <v>27925542.67</v>
      </c>
      <c r="Q2" s="20" t="n">
        <v>27737224.19</v>
      </c>
      <c r="R2" s="20" t="n">
        <v>27581130.91</v>
      </c>
      <c r="S2" s="20" t="n">
        <v>27332258.89</v>
      </c>
      <c r="T2" s="20" t="n">
        <v>26914301.35</v>
      </c>
      <c r="U2" s="20" t="n">
        <v>26572356.83</v>
      </c>
      <c r="V2" s="20" t="n">
        <v>26448330.95</v>
      </c>
      <c r="W2" s="20" t="n">
        <v>26231760.63</v>
      </c>
      <c r="X2" s="20" t="n">
        <v>26003820.51</v>
      </c>
      <c r="Y2" s="20" t="n">
        <v>25569685.32</v>
      </c>
      <c r="Z2" s="20" t="n">
        <v>25343251.24</v>
      </c>
      <c r="AA2" s="20" t="n">
        <v>25083178.05</v>
      </c>
      <c r="AB2" s="20" t="n">
        <v>24894308.89</v>
      </c>
      <c r="AC2" s="20" t="n">
        <v>24730476.54</v>
      </c>
      <c r="AD2" s="20" t="n">
        <v>24512776.82</v>
      </c>
      <c r="AE2" s="20" t="n">
        <v>24358917.57</v>
      </c>
      <c r="AF2" s="20" t="n">
        <v>24257172.16</v>
      </c>
      <c r="AG2" s="20" t="n">
        <v>24110078.15</v>
      </c>
      <c r="AH2" s="20" t="n">
        <v>23984112.34</v>
      </c>
      <c r="AI2" s="20" t="n">
        <v>23925067.26</v>
      </c>
      <c r="AJ2" s="20" t="n">
        <v>23870185.09</v>
      </c>
      <c r="AK2" s="20" t="n">
        <v>23729363.78</v>
      </c>
      <c r="AL2" s="20" t="n">
        <v>23494186.92</v>
      </c>
      <c r="AM2" s="20" t="n">
        <v>23216295.78</v>
      </c>
      <c r="AN2" s="20" t="n">
        <v>23035796.42</v>
      </c>
      <c r="AO2" s="20" t="n">
        <v>23013737.6</v>
      </c>
      <c r="AP2" s="20" t="n">
        <v>22009340.45</v>
      </c>
      <c r="AR2" s="21" t="n">
        <f aca="false">AP2-B2</f>
        <v>-7880437.16</v>
      </c>
      <c r="AS2" s="22" t="n">
        <f aca="false">IF(B2=0,"",(AP2-B2)/B2)</f>
        <v>-0.263649909438052</v>
      </c>
    </row>
    <row r="3" customFormat="false" ht="15" hidden="false" customHeight="false" outlineLevel="0" collapsed="false">
      <c r="A3" s="7" t="s">
        <v>35</v>
      </c>
      <c r="B3" s="20" t="n">
        <v>2492636.96</v>
      </c>
      <c r="C3" s="20" t="n">
        <v>2401521.27</v>
      </c>
      <c r="D3" s="20" t="n">
        <v>2411652.32</v>
      </c>
      <c r="E3" s="20" t="n">
        <v>2480862.6</v>
      </c>
      <c r="F3" s="20" t="n">
        <v>2634485.41</v>
      </c>
      <c r="G3" s="20" t="n">
        <v>2708763.69</v>
      </c>
      <c r="H3" s="20" t="n">
        <v>2615900.73</v>
      </c>
      <c r="I3" s="20" t="n">
        <v>2447731.98</v>
      </c>
      <c r="J3" s="20" t="n">
        <v>2418150.27</v>
      </c>
      <c r="K3" s="20" t="n">
        <v>2503558.14</v>
      </c>
      <c r="L3" s="20" t="n">
        <v>2545250.18</v>
      </c>
      <c r="M3" s="20" t="n">
        <v>2533219.46</v>
      </c>
      <c r="N3" s="20" t="n">
        <v>2537688.56</v>
      </c>
      <c r="O3" s="20" t="n">
        <v>2624853.25</v>
      </c>
      <c r="P3" s="20" t="n">
        <v>2686061.62</v>
      </c>
      <c r="Q3" s="20" t="n">
        <v>2702027.57</v>
      </c>
      <c r="R3" s="20" t="n">
        <v>2707326.95</v>
      </c>
      <c r="S3" s="20" t="n">
        <v>2649235.25</v>
      </c>
      <c r="T3" s="20" t="n">
        <v>2643004.04</v>
      </c>
      <c r="U3" s="20" t="n">
        <v>2593200.33</v>
      </c>
      <c r="V3" s="20" t="n">
        <v>2408405.84</v>
      </c>
      <c r="W3" s="20" t="n">
        <v>2344997.57</v>
      </c>
      <c r="X3" s="20" t="n">
        <v>2331868.99</v>
      </c>
      <c r="Y3" s="20" t="n">
        <v>2339524.05</v>
      </c>
      <c r="Z3" s="20" t="n">
        <v>2400039.1</v>
      </c>
      <c r="AA3" s="20" t="n">
        <v>2322038.02</v>
      </c>
      <c r="AB3" s="20" t="n">
        <v>2283577.9</v>
      </c>
      <c r="AC3" s="20" t="n">
        <v>2215757.44</v>
      </c>
      <c r="AD3" s="20" t="n">
        <v>2180484.68</v>
      </c>
      <c r="AE3" s="20" t="n">
        <v>2286223.19</v>
      </c>
      <c r="AF3" s="20" t="n">
        <v>2303313.3</v>
      </c>
      <c r="AG3" s="20" t="n">
        <v>2257632.75</v>
      </c>
      <c r="AH3" s="20" t="n">
        <v>2199167.13</v>
      </c>
      <c r="AI3" s="20" t="n">
        <v>2171867.78</v>
      </c>
      <c r="AJ3" s="20" t="n">
        <v>2150556.28</v>
      </c>
      <c r="AK3" s="20" t="n">
        <v>2137959.08</v>
      </c>
      <c r="AL3" s="20" t="n">
        <v>2175935.15</v>
      </c>
      <c r="AM3" s="20" t="n">
        <v>2279673.52</v>
      </c>
      <c r="AN3" s="20" t="n">
        <v>2301555.92</v>
      </c>
      <c r="AO3" s="20" t="n">
        <v>2237180.53</v>
      </c>
      <c r="AP3" s="20" t="n">
        <v>2198256.77</v>
      </c>
      <c r="AR3" s="21" t="n">
        <f aca="false">AP3-B3</f>
        <v>-294380.19</v>
      </c>
      <c r="AS3" s="22" t="n">
        <f aca="false">IF(B3=0,"",(AP3-B3)/B3)</f>
        <v>-0.11809990573196</v>
      </c>
    </row>
    <row r="4" customFormat="false" ht="15" hidden="false" customHeight="false" outlineLevel="0" collapsed="false">
      <c r="A4" s="7" t="s">
        <v>36</v>
      </c>
      <c r="B4" s="20" t="n">
        <v>382577.6</v>
      </c>
      <c r="C4" s="20" t="n">
        <v>348975.98</v>
      </c>
      <c r="D4" s="20" t="n">
        <v>328767.4</v>
      </c>
      <c r="E4" s="20" t="n">
        <v>318736.87</v>
      </c>
      <c r="F4" s="20" t="n">
        <v>330749.76</v>
      </c>
      <c r="G4" s="20" t="n">
        <v>340957.2</v>
      </c>
      <c r="H4" s="20" t="n">
        <v>338194.98</v>
      </c>
      <c r="I4" s="20" t="n">
        <v>327486.47</v>
      </c>
      <c r="J4" s="20" t="n">
        <v>322086.25</v>
      </c>
      <c r="K4" s="20" t="n">
        <v>309125.02</v>
      </c>
      <c r="L4" s="20" t="n">
        <v>270279.54</v>
      </c>
      <c r="M4" s="20" t="n">
        <v>256174.38</v>
      </c>
      <c r="N4" s="20" t="n">
        <v>263740.19</v>
      </c>
      <c r="O4" s="20" t="n">
        <v>254039.83</v>
      </c>
      <c r="P4" s="20" t="n">
        <v>264947.44</v>
      </c>
      <c r="Q4" s="20" t="n">
        <v>293195.4</v>
      </c>
      <c r="R4" s="20" t="n">
        <v>296379.96</v>
      </c>
      <c r="S4" s="20" t="n">
        <v>301484.77</v>
      </c>
      <c r="T4" s="20" t="n">
        <v>292943.57</v>
      </c>
      <c r="U4" s="20" t="n">
        <v>237841.46</v>
      </c>
      <c r="V4" s="20" t="n">
        <v>214636.52</v>
      </c>
      <c r="W4" s="20" t="n">
        <v>220253.4</v>
      </c>
      <c r="X4" s="20" t="n">
        <v>207709.2</v>
      </c>
      <c r="Y4" s="20" t="n">
        <v>214603.9</v>
      </c>
      <c r="Z4" s="20" t="n">
        <v>221525.33</v>
      </c>
      <c r="AA4" s="20" t="n">
        <v>234343.31</v>
      </c>
      <c r="AB4" s="20" t="n">
        <v>238338.07</v>
      </c>
      <c r="AC4" s="20" t="n">
        <v>242423.63</v>
      </c>
      <c r="AD4" s="20" t="n">
        <v>249203.99</v>
      </c>
      <c r="AE4" s="20" t="n">
        <v>227299.53</v>
      </c>
      <c r="AF4" s="20" t="n">
        <v>214116.13</v>
      </c>
      <c r="AG4" s="20" t="n">
        <v>208540.55</v>
      </c>
      <c r="AH4" s="20" t="n">
        <v>216940.3</v>
      </c>
      <c r="AI4" s="20" t="n">
        <v>211444.97</v>
      </c>
      <c r="AJ4" s="20" t="n">
        <v>199533.13</v>
      </c>
      <c r="AK4" s="20" t="n">
        <v>220103.96</v>
      </c>
      <c r="AL4" s="20" t="n">
        <v>231532.06</v>
      </c>
      <c r="AM4" s="20" t="n">
        <v>255582.81</v>
      </c>
      <c r="AN4" s="20" t="n">
        <v>257746.62</v>
      </c>
      <c r="AO4" s="20" t="n">
        <v>253244.11</v>
      </c>
      <c r="AP4" s="20" t="n">
        <v>362911</v>
      </c>
      <c r="AR4" s="21" t="n">
        <f aca="false">AP4-B4</f>
        <v>-19666.6</v>
      </c>
      <c r="AS4" s="22" t="n">
        <f aca="false">IF(B4=0,"",(AP4-B4)/B4)</f>
        <v>-0.0514055187757986</v>
      </c>
    </row>
    <row r="5" customFormat="false" ht="15" hidden="false" customHeight="false" outlineLevel="0" collapsed="false">
      <c r="A5" s="7" t="s">
        <v>37</v>
      </c>
      <c r="B5" s="20" t="n">
        <v>2943943.18</v>
      </c>
      <c r="C5" s="20" t="n">
        <v>2926457.99</v>
      </c>
      <c r="D5" s="20" t="n">
        <v>2913330.51</v>
      </c>
      <c r="E5" s="20" t="n">
        <v>2921633.53</v>
      </c>
      <c r="F5" s="20" t="n">
        <v>2977738.67</v>
      </c>
      <c r="G5" s="20" t="n">
        <v>2999481.75</v>
      </c>
      <c r="H5" s="20" t="n">
        <v>2931936.54</v>
      </c>
      <c r="I5" s="20" t="n">
        <v>2901714.31</v>
      </c>
      <c r="J5" s="20" t="n">
        <v>2820007.02</v>
      </c>
      <c r="K5" s="20" t="n">
        <v>2784779.78</v>
      </c>
      <c r="L5" s="20" t="n">
        <v>2774760.39</v>
      </c>
      <c r="M5" s="20" t="n">
        <v>2912460.24</v>
      </c>
      <c r="N5" s="20" t="n">
        <v>2998764.06</v>
      </c>
      <c r="O5" s="20" t="n">
        <v>3042387.45</v>
      </c>
      <c r="P5" s="20" t="n">
        <v>3002348.48</v>
      </c>
      <c r="Q5" s="20" t="n">
        <v>2950040.67</v>
      </c>
      <c r="R5" s="20" t="n">
        <v>2915016.52</v>
      </c>
      <c r="S5" s="20" t="n">
        <v>2920028.77</v>
      </c>
      <c r="T5" s="20" t="n">
        <v>2878696.15</v>
      </c>
      <c r="U5" s="20" t="n">
        <v>2917975.74</v>
      </c>
      <c r="V5" s="20" t="n">
        <v>3004914.54</v>
      </c>
      <c r="W5" s="20" t="n">
        <v>3089591.82</v>
      </c>
      <c r="X5" s="20" t="n">
        <v>3124333.71</v>
      </c>
      <c r="Y5" s="20" t="n">
        <v>3076906.18</v>
      </c>
      <c r="Z5" s="20" t="n">
        <v>3055736.66</v>
      </c>
      <c r="AA5" s="20" t="n">
        <v>3102864.8</v>
      </c>
      <c r="AB5" s="20" t="n">
        <v>3118424.94</v>
      </c>
      <c r="AC5" s="20" t="n">
        <v>3116848.19</v>
      </c>
      <c r="AD5" s="20" t="n">
        <v>3095857.34</v>
      </c>
      <c r="AE5" s="20" t="n">
        <v>3078335.57</v>
      </c>
      <c r="AF5" s="20" t="n">
        <v>3107692.59</v>
      </c>
      <c r="AG5" s="20" t="n">
        <v>3127265.02</v>
      </c>
      <c r="AH5" s="20" t="n">
        <v>3126325.04</v>
      </c>
      <c r="AI5" s="20" t="n">
        <v>3123169.54</v>
      </c>
      <c r="AJ5" s="20" t="n">
        <v>3089867.28</v>
      </c>
      <c r="AK5" s="20" t="n">
        <v>3014974.04</v>
      </c>
      <c r="AL5" s="20" t="n">
        <v>3032412.16</v>
      </c>
      <c r="AM5" s="20" t="n">
        <v>3044929.34</v>
      </c>
      <c r="AN5" s="20" t="n">
        <v>3078876.51</v>
      </c>
      <c r="AO5" s="20" t="n">
        <v>2983897.86</v>
      </c>
      <c r="AP5" s="20" t="n">
        <v>2933062.35</v>
      </c>
      <c r="AR5" s="21" t="n">
        <f aca="false">AP5-B5</f>
        <v>-10880.8300000001</v>
      </c>
      <c r="AS5" s="22" t="n">
        <f aca="false">IF(B5=0,"",(AP5-B5)/B5)</f>
        <v>-0.00369600543717018</v>
      </c>
    </row>
    <row r="6" customFormat="false" ht="15" hidden="false" customHeight="false" outlineLevel="0" collapsed="false">
      <c r="A6" s="7" t="s">
        <v>38</v>
      </c>
      <c r="B6" s="20" t="n">
        <v>3595159.68</v>
      </c>
      <c r="C6" s="20" t="n">
        <v>3517010.88</v>
      </c>
      <c r="D6" s="20" t="n">
        <v>3486169.83</v>
      </c>
      <c r="E6" s="20" t="n">
        <v>3490351.32</v>
      </c>
      <c r="F6" s="20" t="n">
        <v>3495650.83</v>
      </c>
      <c r="G6" s="20" t="n">
        <v>3429440.3</v>
      </c>
      <c r="H6" s="20" t="n">
        <v>3438711.27</v>
      </c>
      <c r="I6" s="20" t="n">
        <v>3509281.31</v>
      </c>
      <c r="J6" s="20" t="n">
        <v>3555762.58</v>
      </c>
      <c r="K6" s="20" t="n">
        <v>3534063.35</v>
      </c>
      <c r="L6" s="20" t="n">
        <v>3520802.08</v>
      </c>
      <c r="M6" s="20" t="n">
        <v>3416651.16</v>
      </c>
      <c r="N6" s="20" t="n">
        <v>3423044.64</v>
      </c>
      <c r="O6" s="20" t="n">
        <v>3420507.41</v>
      </c>
      <c r="P6" s="20" t="n">
        <v>3410471.62</v>
      </c>
      <c r="Q6" s="20" t="n">
        <v>3449799.42</v>
      </c>
      <c r="R6" s="20" t="n">
        <v>3489321.66</v>
      </c>
      <c r="S6" s="20" t="n">
        <v>3537061.38</v>
      </c>
      <c r="T6" s="20" t="n">
        <v>3618235.26</v>
      </c>
      <c r="U6" s="20" t="n">
        <v>3626332.61</v>
      </c>
      <c r="V6" s="20" t="n">
        <v>3688430.32</v>
      </c>
      <c r="W6" s="20" t="n">
        <v>3601822.23</v>
      </c>
      <c r="X6" s="20" t="n">
        <v>3592033.27</v>
      </c>
      <c r="Y6" s="20" t="n">
        <v>3663043.64</v>
      </c>
      <c r="Z6" s="20" t="n">
        <v>3658125.67</v>
      </c>
      <c r="AA6" s="20" t="n">
        <v>3667908.91</v>
      </c>
      <c r="AB6" s="20" t="n">
        <v>3662199.26</v>
      </c>
      <c r="AC6" s="20" t="n">
        <v>3662088.72</v>
      </c>
      <c r="AD6" s="20" t="n">
        <v>3673430.49</v>
      </c>
      <c r="AE6" s="20" t="n">
        <v>3655164.81</v>
      </c>
      <c r="AF6" s="20" t="n">
        <v>3616575.86</v>
      </c>
      <c r="AG6" s="20" t="n">
        <v>3652952.27</v>
      </c>
      <c r="AH6" s="20" t="n">
        <v>3604822.34</v>
      </c>
      <c r="AI6" s="20" t="n">
        <v>3576526.48</v>
      </c>
      <c r="AJ6" s="20" t="n">
        <v>3558629.6</v>
      </c>
      <c r="AK6" s="20" t="n">
        <v>3629448.85</v>
      </c>
      <c r="AL6" s="20" t="n">
        <v>3686158.13</v>
      </c>
      <c r="AM6" s="20" t="n">
        <v>3761958</v>
      </c>
      <c r="AN6" s="20" t="n">
        <v>3718935.87</v>
      </c>
      <c r="AO6" s="20" t="n">
        <v>3661540.97</v>
      </c>
      <c r="AP6" s="20" t="n">
        <v>3492334.66</v>
      </c>
      <c r="AR6" s="21" t="n">
        <f aca="false">AP6-B6</f>
        <v>-102825.02</v>
      </c>
      <c r="AS6" s="22" t="n">
        <f aca="false">IF(B6=0,"",(AP6-B6)/B6)</f>
        <v>-0.0286009605003136</v>
      </c>
    </row>
    <row r="7" customFormat="false" ht="15" hidden="false" customHeight="false" outlineLevel="0" collapsed="false">
      <c r="A7" s="7" t="s">
        <v>39</v>
      </c>
      <c r="B7" s="20" t="n">
        <v>1202199.39</v>
      </c>
      <c r="C7" s="20" t="n">
        <v>1179614.27</v>
      </c>
      <c r="D7" s="20" t="n">
        <v>1177989.79</v>
      </c>
      <c r="E7" s="20" t="n">
        <v>1186269.63</v>
      </c>
      <c r="F7" s="20" t="n">
        <v>1203774.35</v>
      </c>
      <c r="G7" s="20" t="n">
        <v>1209906.64</v>
      </c>
      <c r="H7" s="20" t="n">
        <v>1184467.16</v>
      </c>
      <c r="I7" s="20" t="n">
        <v>1190391.21</v>
      </c>
      <c r="J7" s="20" t="n">
        <v>1196921.51</v>
      </c>
      <c r="K7" s="20" t="n">
        <v>1185706.93</v>
      </c>
      <c r="L7" s="20" t="n">
        <v>1243108.18</v>
      </c>
      <c r="M7" s="20" t="n">
        <v>1257613.82</v>
      </c>
      <c r="N7" s="20" t="n">
        <v>1223749.03</v>
      </c>
      <c r="O7" s="20" t="n">
        <v>1188628.96</v>
      </c>
      <c r="P7" s="20" t="n">
        <v>1170382.2</v>
      </c>
      <c r="Q7" s="20" t="n">
        <v>1184419.12</v>
      </c>
      <c r="R7" s="20" t="n">
        <v>1206317.51</v>
      </c>
      <c r="S7" s="20" t="n">
        <v>1206066.79</v>
      </c>
      <c r="T7" s="20" t="n">
        <v>1247411.5</v>
      </c>
      <c r="U7" s="20" t="n">
        <v>1268823.75</v>
      </c>
      <c r="V7" s="20" t="n">
        <v>1305604.5</v>
      </c>
      <c r="W7" s="20" t="n">
        <v>1275870.92</v>
      </c>
      <c r="X7" s="20" t="n">
        <v>1263895.49</v>
      </c>
      <c r="Y7" s="20" t="n">
        <v>1325195.3</v>
      </c>
      <c r="Z7" s="20" t="n">
        <v>1343842.37</v>
      </c>
      <c r="AA7" s="20" t="n">
        <v>1331130.5</v>
      </c>
      <c r="AB7" s="20" t="n">
        <v>1351271.32</v>
      </c>
      <c r="AC7" s="20" t="n">
        <v>1384510.14</v>
      </c>
      <c r="AD7" s="20" t="n">
        <v>1396717.85</v>
      </c>
      <c r="AE7" s="20" t="n">
        <v>1407389.32</v>
      </c>
      <c r="AF7" s="20" t="n">
        <v>1410894.76</v>
      </c>
      <c r="AG7" s="20" t="n">
        <v>1392152.31</v>
      </c>
      <c r="AH7" s="20" t="n">
        <v>1381670.07</v>
      </c>
      <c r="AI7" s="20" t="n">
        <v>1393135.81</v>
      </c>
      <c r="AJ7" s="20" t="n">
        <v>1405549.5</v>
      </c>
      <c r="AK7" s="20" t="n">
        <v>1425746.34</v>
      </c>
      <c r="AL7" s="20" t="n">
        <v>1411084.6</v>
      </c>
      <c r="AM7" s="20" t="n">
        <v>1414660.76</v>
      </c>
      <c r="AN7" s="20" t="n">
        <v>1430343.64</v>
      </c>
      <c r="AO7" s="20" t="n">
        <v>1428036.9</v>
      </c>
      <c r="AP7" s="20" t="n">
        <v>1411765.33</v>
      </c>
      <c r="AR7" s="21" t="n">
        <f aca="false">AP7-B7</f>
        <v>209565.94</v>
      </c>
      <c r="AS7" s="22" t="n">
        <f aca="false">IF(B7=0,"",(AP7-B7)/B7)</f>
        <v>0.174318787501631</v>
      </c>
    </row>
    <row r="8" customFormat="false" ht="15" hidden="false" customHeight="false" outlineLevel="0" collapsed="false">
      <c r="A8" s="7" t="s">
        <v>40</v>
      </c>
      <c r="B8" s="20" t="n">
        <v>1487731.74</v>
      </c>
      <c r="C8" s="20" t="n">
        <v>1371356.38</v>
      </c>
      <c r="D8" s="20" t="n">
        <v>1351109.7</v>
      </c>
      <c r="E8" s="20" t="n">
        <v>1306363.69</v>
      </c>
      <c r="F8" s="20" t="n">
        <v>1305887.39</v>
      </c>
      <c r="G8" s="20" t="n">
        <v>1334874.57</v>
      </c>
      <c r="H8" s="20" t="n">
        <v>1353723.85</v>
      </c>
      <c r="I8" s="20" t="n">
        <v>1358058.67</v>
      </c>
      <c r="J8" s="20" t="n">
        <v>1329965.52</v>
      </c>
      <c r="K8" s="20" t="n">
        <v>1311991.73</v>
      </c>
      <c r="L8" s="20" t="n">
        <v>1282914.5</v>
      </c>
      <c r="M8" s="20" t="n">
        <v>1313749.17</v>
      </c>
      <c r="N8" s="20" t="n">
        <v>1293923.2</v>
      </c>
      <c r="O8" s="20" t="n">
        <v>1269324.91</v>
      </c>
      <c r="P8" s="20" t="n">
        <v>1277150.97</v>
      </c>
      <c r="Q8" s="20" t="n">
        <v>1261062.09</v>
      </c>
      <c r="R8" s="20" t="n">
        <v>1266283.15</v>
      </c>
      <c r="S8" s="20" t="n">
        <v>1263481.13</v>
      </c>
      <c r="T8" s="20" t="n">
        <v>1222933.63</v>
      </c>
      <c r="U8" s="20" t="n">
        <v>1232580.71</v>
      </c>
      <c r="V8" s="20" t="n">
        <v>1238003.95</v>
      </c>
      <c r="W8" s="20" t="n">
        <v>1230885.79</v>
      </c>
      <c r="X8" s="20" t="n">
        <v>1249945.01</v>
      </c>
      <c r="Y8" s="20" t="n">
        <v>1248450.18</v>
      </c>
      <c r="Z8" s="20" t="n">
        <v>1239959.09</v>
      </c>
      <c r="AA8" s="20" t="n">
        <v>1266755.03</v>
      </c>
      <c r="AB8" s="20" t="n">
        <v>1286389.38</v>
      </c>
      <c r="AC8" s="20" t="n">
        <v>1317531.22</v>
      </c>
      <c r="AD8" s="20" t="n">
        <v>1359141.24</v>
      </c>
      <c r="AE8" s="20" t="n">
        <v>1384442.82</v>
      </c>
      <c r="AF8" s="20" t="n">
        <v>1402560.4</v>
      </c>
      <c r="AG8" s="20" t="n">
        <v>1445478.94</v>
      </c>
      <c r="AH8" s="20" t="n">
        <v>1478090.62</v>
      </c>
      <c r="AI8" s="20" t="n">
        <v>1504338.13</v>
      </c>
      <c r="AJ8" s="20" t="n">
        <v>1510360.52</v>
      </c>
      <c r="AK8" s="20" t="n">
        <v>1564685.47</v>
      </c>
      <c r="AL8" s="20" t="n">
        <v>1570343.1</v>
      </c>
      <c r="AM8" s="20" t="n">
        <v>1546248.99</v>
      </c>
      <c r="AN8" s="20" t="n">
        <v>1516775.59</v>
      </c>
      <c r="AO8" s="20" t="n">
        <v>1509608.66</v>
      </c>
      <c r="AP8" s="20" t="n">
        <v>1736154.51</v>
      </c>
      <c r="AR8" s="21" t="n">
        <f aca="false">AP8-B8</f>
        <v>248422.77</v>
      </c>
      <c r="AS8" s="22" t="n">
        <f aca="false">IF(B8=0,"",(AP8-B8)/B8)</f>
        <v>0.166980889982222</v>
      </c>
    </row>
    <row r="9" customFormat="false" ht="15" hidden="false" customHeight="false" outlineLevel="0" collapsed="false">
      <c r="A9" s="7" t="s">
        <v>41</v>
      </c>
      <c r="B9" s="20" t="n">
        <v>1582187.25</v>
      </c>
      <c r="C9" s="20" t="n">
        <v>1506329.96</v>
      </c>
      <c r="D9" s="20" t="n">
        <v>1468818.73</v>
      </c>
      <c r="E9" s="20" t="n">
        <v>1463513.62</v>
      </c>
      <c r="F9" s="20" t="n">
        <v>1398792.35</v>
      </c>
      <c r="G9" s="20" t="n">
        <v>1385952.16</v>
      </c>
      <c r="H9" s="20" t="n">
        <v>1411214.97</v>
      </c>
      <c r="I9" s="20" t="n">
        <v>1451947.66</v>
      </c>
      <c r="J9" s="20" t="n">
        <v>1442064.23</v>
      </c>
      <c r="K9" s="20" t="n">
        <v>1397826.91</v>
      </c>
      <c r="L9" s="20" t="n">
        <v>1412906.81</v>
      </c>
      <c r="M9" s="20" t="n">
        <v>1410949.49</v>
      </c>
      <c r="N9" s="20" t="n">
        <v>1389113.57</v>
      </c>
      <c r="O9" s="20" t="n">
        <v>1403435.78</v>
      </c>
      <c r="P9" s="20" t="n">
        <v>1443988.22</v>
      </c>
      <c r="Q9" s="20" t="n">
        <v>1492526</v>
      </c>
      <c r="R9" s="20" t="n">
        <v>1520137.26</v>
      </c>
      <c r="S9" s="20" t="n">
        <v>1526953.42</v>
      </c>
      <c r="T9" s="20" t="n">
        <v>1524328.82</v>
      </c>
      <c r="U9" s="20" t="n">
        <v>1535531.88</v>
      </c>
      <c r="V9" s="20" t="n">
        <v>1488972.15</v>
      </c>
      <c r="W9" s="20" t="n">
        <v>1469052.88</v>
      </c>
      <c r="X9" s="20" t="n">
        <v>1530089.8</v>
      </c>
      <c r="Y9" s="20" t="n">
        <v>1518097.32</v>
      </c>
      <c r="Z9" s="20" t="n">
        <v>1504148.88</v>
      </c>
      <c r="AA9" s="20" t="n">
        <v>1542913.69</v>
      </c>
      <c r="AB9" s="20" t="n">
        <v>1582398.67</v>
      </c>
      <c r="AC9" s="20" t="n">
        <v>1592873.89</v>
      </c>
      <c r="AD9" s="20" t="n">
        <v>1581463.87</v>
      </c>
      <c r="AE9" s="20" t="n">
        <v>1557081.21</v>
      </c>
      <c r="AF9" s="20" t="n">
        <v>1561874.24</v>
      </c>
      <c r="AG9" s="20" t="n">
        <v>1549245.75</v>
      </c>
      <c r="AH9" s="20" t="n">
        <v>1549646.06</v>
      </c>
      <c r="AI9" s="20" t="n">
        <v>1557208.11</v>
      </c>
      <c r="AJ9" s="20" t="n">
        <v>1595526.13</v>
      </c>
      <c r="AK9" s="20" t="n">
        <v>1609478.23</v>
      </c>
      <c r="AL9" s="20" t="n">
        <v>1599203.23</v>
      </c>
      <c r="AM9" s="20" t="n">
        <v>1597891.8</v>
      </c>
      <c r="AN9" s="20" t="n">
        <v>1602821.98</v>
      </c>
      <c r="AO9" s="20" t="n">
        <v>1602264.04</v>
      </c>
      <c r="AP9" s="20" t="n">
        <v>1746192.47</v>
      </c>
      <c r="AR9" s="21" t="n">
        <f aca="false">AP9-B9</f>
        <v>164005.22</v>
      </c>
      <c r="AS9" s="22" t="n">
        <f aca="false">IF(B9=0,"",(AP9-B9)/B9)</f>
        <v>0.103657275711203</v>
      </c>
    </row>
    <row r="10" customFormat="false" ht="15" hidden="false" customHeight="false" outlineLevel="0" collapsed="false">
      <c r="A10" s="7" t="s">
        <v>42</v>
      </c>
      <c r="B10" s="20" t="n">
        <v>2690411.14</v>
      </c>
      <c r="C10" s="20" t="n">
        <v>3305679.72</v>
      </c>
      <c r="D10" s="20" t="n">
        <v>3446236.96</v>
      </c>
      <c r="E10" s="20" t="n">
        <v>3600656.32</v>
      </c>
      <c r="F10" s="20" t="n">
        <v>3718386.32</v>
      </c>
      <c r="G10" s="20" t="n">
        <v>3809513.69</v>
      </c>
      <c r="H10" s="20" t="n">
        <v>3827370.16</v>
      </c>
      <c r="I10" s="20" t="n">
        <v>3961406.41</v>
      </c>
      <c r="J10" s="20" t="n">
        <v>3992970.81</v>
      </c>
      <c r="K10" s="20" t="n">
        <v>4243577.55</v>
      </c>
      <c r="L10" s="20" t="n">
        <v>4370114.11</v>
      </c>
      <c r="M10" s="20" t="n">
        <v>4460423.77</v>
      </c>
      <c r="N10" s="20" t="n">
        <v>4692008.88</v>
      </c>
      <c r="O10" s="20" t="n">
        <v>4933187.57</v>
      </c>
      <c r="P10" s="20" t="n">
        <v>5096496.19</v>
      </c>
      <c r="Q10" s="20" t="n">
        <v>5127753.24</v>
      </c>
      <c r="R10" s="20" t="n">
        <v>5171431.75</v>
      </c>
      <c r="S10" s="20" t="n">
        <v>5451810.23</v>
      </c>
      <c r="T10" s="20" t="n">
        <v>5906712.32</v>
      </c>
      <c r="U10" s="20" t="n">
        <v>6004587.55</v>
      </c>
      <c r="V10" s="20" t="n">
        <v>5947458.28</v>
      </c>
      <c r="W10" s="20" t="n">
        <v>6120688.57</v>
      </c>
      <c r="X10" s="20" t="n">
        <v>6257310.9</v>
      </c>
      <c r="Y10" s="20" t="n">
        <v>6491684.57</v>
      </c>
      <c r="Z10" s="20" t="n">
        <v>6688818.56</v>
      </c>
      <c r="AA10" s="20" t="n">
        <v>6987865.81</v>
      </c>
      <c r="AB10" s="20" t="n">
        <v>7189689.1</v>
      </c>
      <c r="AC10" s="20" t="n">
        <v>7453042.58</v>
      </c>
      <c r="AD10" s="20" t="n">
        <v>7712922.69</v>
      </c>
      <c r="AE10" s="20" t="n">
        <v>7609398.14</v>
      </c>
      <c r="AF10" s="20" t="n">
        <v>7437629.29</v>
      </c>
      <c r="AG10" s="20" t="n">
        <v>7413190.34</v>
      </c>
      <c r="AH10" s="20" t="n">
        <v>7540233.85</v>
      </c>
      <c r="AI10" s="20" t="n">
        <v>7571526.69</v>
      </c>
      <c r="AJ10" s="20" t="n">
        <v>7655600.9</v>
      </c>
      <c r="AK10" s="20" t="n">
        <v>7715334.99</v>
      </c>
      <c r="AL10" s="20" t="n">
        <v>7837298.93</v>
      </c>
      <c r="AM10" s="20" t="n">
        <v>7957426.99</v>
      </c>
      <c r="AN10" s="20" t="n">
        <v>8204113.08</v>
      </c>
      <c r="AO10" s="20" t="n">
        <v>8346916.34</v>
      </c>
      <c r="AP10" s="20" t="n">
        <v>8458208.37</v>
      </c>
      <c r="AR10" s="21" t="n">
        <f aca="false">AP10-B10</f>
        <v>5767797.23</v>
      </c>
      <c r="AS10" s="22" t="n">
        <f aca="false">IF(B10=0,"",(AP10-B10)/B10)</f>
        <v>2.14383487499238</v>
      </c>
    </row>
    <row r="11" customFormat="false" ht="15" hidden="false" customHeight="false" outlineLevel="0" collapsed="false">
      <c r="A11" s="7" t="s">
        <v>43</v>
      </c>
      <c r="B11" s="20" t="n">
        <v>16131.83</v>
      </c>
      <c r="C11" s="20" t="n">
        <v>7311.47</v>
      </c>
      <c r="D11" s="20" t="n">
        <v>5859.44</v>
      </c>
      <c r="E11" s="20" t="n">
        <v>6832.77</v>
      </c>
      <c r="F11" s="20" t="n">
        <v>8801.96</v>
      </c>
      <c r="G11" s="20" t="n">
        <v>12699.92</v>
      </c>
      <c r="H11" s="20" t="n">
        <v>8274.72</v>
      </c>
      <c r="I11" s="20" t="n">
        <v>5141.71</v>
      </c>
      <c r="J11" s="20" t="n">
        <v>4631.63</v>
      </c>
      <c r="K11" s="20" t="n">
        <v>4739.95</v>
      </c>
      <c r="L11" s="20" t="n">
        <v>8275.19</v>
      </c>
      <c r="M11" s="20" t="n">
        <v>9628.54</v>
      </c>
      <c r="N11" s="20" t="n">
        <v>8131.67</v>
      </c>
      <c r="O11" s="20" t="n">
        <v>7886.06</v>
      </c>
      <c r="P11" s="20" t="n">
        <v>7400.51</v>
      </c>
      <c r="Q11" s="20" t="n">
        <v>9179</v>
      </c>
      <c r="R11" s="20" t="n">
        <v>21368.12</v>
      </c>
      <c r="S11" s="20" t="n">
        <v>18823.75</v>
      </c>
      <c r="T11" s="20" t="n">
        <v>21156.42</v>
      </c>
      <c r="U11" s="20" t="n">
        <v>21892.58</v>
      </c>
      <c r="V11" s="20" t="n">
        <v>29077.78</v>
      </c>
      <c r="W11" s="20" t="n">
        <v>32872.33</v>
      </c>
      <c r="X11" s="20" t="n">
        <v>31794.82</v>
      </c>
      <c r="Y11" s="20" t="n">
        <v>36718.52</v>
      </c>
      <c r="Z11" s="20" t="n">
        <v>37286.66</v>
      </c>
      <c r="AA11" s="20" t="n">
        <v>30986.75</v>
      </c>
      <c r="AB11" s="20" t="n">
        <v>27345.51</v>
      </c>
      <c r="AC11" s="20" t="n">
        <v>35161.54</v>
      </c>
      <c r="AD11" s="20" t="n">
        <v>37101.28</v>
      </c>
      <c r="AE11" s="20" t="n">
        <v>30068.32</v>
      </c>
      <c r="AF11" s="20" t="n">
        <v>41353.5</v>
      </c>
      <c r="AG11" s="20" t="n">
        <v>43007.75</v>
      </c>
      <c r="AH11" s="20" t="n">
        <v>45082.34</v>
      </c>
      <c r="AI11" s="20" t="n">
        <v>45840.4</v>
      </c>
      <c r="AJ11" s="20" t="n">
        <v>38610.83</v>
      </c>
      <c r="AK11" s="20" t="n">
        <v>38669.53</v>
      </c>
      <c r="AL11" s="20" t="n">
        <v>42490.07</v>
      </c>
      <c r="AM11" s="20" t="n">
        <v>58510.56</v>
      </c>
      <c r="AN11" s="20" t="n">
        <v>65502.17</v>
      </c>
      <c r="AO11" s="20" t="n">
        <v>75189.19</v>
      </c>
      <c r="AP11" s="20" t="n">
        <v>113862.99</v>
      </c>
      <c r="AR11" s="21" t="n">
        <f aca="false">AP11-B11</f>
        <v>97731.16</v>
      </c>
      <c r="AS11" s="22" t="n">
        <f aca="false">IF(B11=0,"",(AP11-B11)/B11)</f>
        <v>6.05828105056897</v>
      </c>
    </row>
    <row r="12" customFormat="false" ht="15" hidden="false" customHeight="false" outlineLevel="0" collapsed="false">
      <c r="A12" s="7" t="s">
        <v>44</v>
      </c>
      <c r="B12" s="20" t="n">
        <v>997284.9</v>
      </c>
      <c r="C12" s="20" t="n">
        <v>848939.65</v>
      </c>
      <c r="D12" s="20" t="n">
        <v>838664.66</v>
      </c>
      <c r="E12" s="20" t="n">
        <v>798558.87</v>
      </c>
      <c r="F12" s="20" t="n">
        <v>798778.18</v>
      </c>
      <c r="G12" s="20" t="n">
        <v>791012.9</v>
      </c>
      <c r="H12" s="20" t="n">
        <v>831360.75</v>
      </c>
      <c r="I12" s="20" t="n">
        <v>825304.86</v>
      </c>
      <c r="J12" s="20" t="n">
        <v>880034.3</v>
      </c>
      <c r="K12" s="20" t="n">
        <v>891436.92</v>
      </c>
      <c r="L12" s="20" t="n">
        <v>1105886</v>
      </c>
      <c r="M12" s="20" t="n">
        <v>1223840.99</v>
      </c>
      <c r="N12" s="20" t="n">
        <v>1200098.15</v>
      </c>
      <c r="O12" s="20" t="n">
        <v>1183473.78</v>
      </c>
      <c r="P12" s="20" t="n">
        <v>1237511.84</v>
      </c>
      <c r="Q12" s="20" t="n">
        <v>1332513.59</v>
      </c>
      <c r="R12" s="20" t="n">
        <v>1384768.4</v>
      </c>
      <c r="S12" s="20" t="n">
        <v>1374982.85</v>
      </c>
      <c r="T12" s="20" t="n">
        <v>1324709.28</v>
      </c>
      <c r="U12" s="20" t="n">
        <v>1554928.71</v>
      </c>
      <c r="V12" s="20" t="n">
        <v>1764553.52</v>
      </c>
      <c r="W12" s="20" t="n">
        <v>1892026.83</v>
      </c>
      <c r="X12" s="20" t="n">
        <v>1936180.55</v>
      </c>
      <c r="Y12" s="20" t="n">
        <v>2036069.82</v>
      </c>
      <c r="Z12" s="20" t="n">
        <v>2035934.38</v>
      </c>
      <c r="AA12" s="20" t="n">
        <v>1999967.17</v>
      </c>
      <c r="AB12" s="20" t="n">
        <v>1976232.12</v>
      </c>
      <c r="AC12" s="20" t="n">
        <v>1876918.21</v>
      </c>
      <c r="AD12" s="20" t="n">
        <v>1809874.2</v>
      </c>
      <c r="AE12" s="20" t="n">
        <v>1983341.29</v>
      </c>
      <c r="AF12" s="20" t="n">
        <v>2213595.03</v>
      </c>
      <c r="AG12" s="20" t="n">
        <v>2364889.04</v>
      </c>
      <c r="AH12" s="20" t="n">
        <v>2439675.19</v>
      </c>
      <c r="AI12" s="20" t="n">
        <v>2486370.47</v>
      </c>
      <c r="AJ12" s="20" t="n">
        <v>2493717.81</v>
      </c>
      <c r="AK12" s="20" t="n">
        <v>2467826.12</v>
      </c>
      <c r="AL12" s="20" t="n">
        <v>2479262.47</v>
      </c>
      <c r="AM12" s="20" t="n">
        <v>2466793.39</v>
      </c>
      <c r="AN12" s="20" t="n">
        <v>2387376.26</v>
      </c>
      <c r="AO12" s="20" t="n">
        <v>2448519.37</v>
      </c>
      <c r="AP12" s="20" t="n">
        <v>2924162.2</v>
      </c>
      <c r="AR12" s="21" t="n">
        <f aca="false">AP12-B12</f>
        <v>1926877.3</v>
      </c>
      <c r="AS12" s="22" t="n">
        <f aca="false">IF(B12=0,"",(AP12-B12)/B12)</f>
        <v>1.93212320772128</v>
      </c>
    </row>
    <row r="13" customFormat="false" ht="15" hidden="false" customHeight="false" outlineLevel="0" collapsed="false">
      <c r="A13" s="7" t="s">
        <v>45</v>
      </c>
      <c r="B13" s="20" t="n">
        <v>39138.89</v>
      </c>
      <c r="C13" s="20" t="n">
        <v>34314.83</v>
      </c>
      <c r="D13" s="20" t="n">
        <v>25551.67</v>
      </c>
      <c r="E13" s="20" t="n">
        <v>24265.72</v>
      </c>
      <c r="F13" s="20" t="n">
        <v>24344.2</v>
      </c>
      <c r="G13" s="20" t="n">
        <v>25588.85</v>
      </c>
      <c r="H13" s="20" t="n">
        <v>26171.45</v>
      </c>
      <c r="I13" s="20" t="n">
        <v>26461.1</v>
      </c>
      <c r="J13" s="20" t="n">
        <v>27957.51</v>
      </c>
      <c r="K13" s="20" t="n">
        <v>27539.25</v>
      </c>
      <c r="L13" s="20" t="n">
        <v>26928.86</v>
      </c>
      <c r="M13" s="20" t="n">
        <v>28706.76</v>
      </c>
      <c r="N13" s="20" t="n">
        <v>29427.92</v>
      </c>
      <c r="O13" s="20" t="n">
        <v>30248.66</v>
      </c>
      <c r="P13" s="20" t="n">
        <v>26828.54</v>
      </c>
      <c r="Q13" s="20" t="n">
        <v>28241.69</v>
      </c>
      <c r="R13" s="20" t="n">
        <v>27033.32</v>
      </c>
      <c r="S13" s="20" t="n">
        <v>25500.7</v>
      </c>
      <c r="T13" s="20" t="n">
        <v>23498.49</v>
      </c>
      <c r="U13" s="20" t="n">
        <v>22547.97</v>
      </c>
      <c r="V13" s="20" t="n">
        <v>31376.18</v>
      </c>
      <c r="W13" s="20" t="n">
        <v>33139.12</v>
      </c>
      <c r="X13" s="20" t="n">
        <v>33786.79</v>
      </c>
      <c r="Y13" s="20" t="n">
        <v>34805.29</v>
      </c>
      <c r="Z13" s="20" t="n">
        <v>33388.27</v>
      </c>
      <c r="AA13" s="20" t="n">
        <v>31270.41</v>
      </c>
      <c r="AB13" s="20" t="n">
        <v>31568.84</v>
      </c>
      <c r="AC13" s="20" t="n">
        <v>30369.15</v>
      </c>
      <c r="AD13" s="20" t="n">
        <v>28032.25</v>
      </c>
      <c r="AE13" s="20" t="n">
        <v>24635.84</v>
      </c>
      <c r="AF13" s="20" t="n">
        <v>27601.42</v>
      </c>
      <c r="AG13" s="20" t="n">
        <v>30490.27</v>
      </c>
      <c r="AH13" s="20" t="n">
        <v>30082.35</v>
      </c>
      <c r="AI13" s="20" t="n">
        <v>28238.71</v>
      </c>
      <c r="AJ13" s="20" t="n">
        <v>26938.01</v>
      </c>
      <c r="AK13" s="20" t="n">
        <v>30046.67</v>
      </c>
      <c r="AL13" s="20" t="n">
        <v>30654.22</v>
      </c>
      <c r="AM13" s="20" t="n">
        <v>34625.25</v>
      </c>
      <c r="AN13" s="20" t="n">
        <v>34533.83</v>
      </c>
      <c r="AO13" s="20" t="n">
        <v>39423.01</v>
      </c>
      <c r="AP13" s="20" t="n">
        <v>79740.19</v>
      </c>
      <c r="AR13" s="21" t="n">
        <f aca="false">AP13-B13</f>
        <v>40601.3</v>
      </c>
      <c r="AS13" s="22" t="n">
        <f aca="false">IF(B13=0,"",(AP13-B13)/B13)</f>
        <v>1.03736462633457</v>
      </c>
    </row>
    <row r="14" customFormat="false" ht="15" hidden="false" customHeight="false" outlineLevel="0" collapsed="false">
      <c r="A14" s="7" t="s">
        <v>47</v>
      </c>
      <c r="B14" s="20" t="n">
        <v>143903.27</v>
      </c>
      <c r="C14" s="20" t="n">
        <v>148028.61</v>
      </c>
      <c r="D14" s="20" t="n">
        <v>150358.07</v>
      </c>
      <c r="E14" s="20" t="n">
        <v>153735.01</v>
      </c>
      <c r="F14" s="20" t="n">
        <v>157398.99</v>
      </c>
      <c r="G14" s="20" t="n">
        <v>160539.15</v>
      </c>
      <c r="H14" s="20" t="n">
        <v>163338.27</v>
      </c>
      <c r="I14" s="20" t="n">
        <v>166166.92</v>
      </c>
      <c r="J14" s="20" t="n">
        <v>168844.52</v>
      </c>
      <c r="K14" s="20" t="n">
        <v>171252.89</v>
      </c>
      <c r="L14" s="20" t="n">
        <v>173325.05</v>
      </c>
      <c r="M14" s="20" t="n">
        <v>175440.13</v>
      </c>
      <c r="N14" s="20" t="n">
        <v>177503.81</v>
      </c>
      <c r="O14" s="20" t="n">
        <v>179211.27</v>
      </c>
      <c r="P14" s="20" t="n">
        <v>181284.61</v>
      </c>
      <c r="Q14" s="20" t="n">
        <v>182786.8</v>
      </c>
      <c r="R14" s="20" t="n">
        <v>184383.67</v>
      </c>
      <c r="S14" s="20" t="n">
        <v>185923.37</v>
      </c>
      <c r="T14" s="20" t="n">
        <v>187404.99</v>
      </c>
      <c r="U14" s="20" t="n">
        <v>188900.75</v>
      </c>
      <c r="V14" s="20" t="n">
        <v>191713.33</v>
      </c>
      <c r="W14" s="20" t="n">
        <v>193302.59</v>
      </c>
      <c r="X14" s="20" t="n">
        <v>194699.08</v>
      </c>
      <c r="Y14" s="20" t="n">
        <v>196441.74</v>
      </c>
      <c r="Z14" s="20" t="n">
        <v>198081.86</v>
      </c>
      <c r="AA14" s="20" t="n">
        <v>199529.25</v>
      </c>
      <c r="AB14" s="20" t="n">
        <v>201116.49</v>
      </c>
      <c r="AC14" s="20" t="n">
        <v>202816.84</v>
      </c>
      <c r="AD14" s="20" t="n">
        <v>204783.63</v>
      </c>
      <c r="AE14" s="20" t="n">
        <v>206787.78</v>
      </c>
      <c r="AF14" s="20" t="n">
        <v>208403.04</v>
      </c>
      <c r="AG14" s="20" t="n">
        <v>209706.82</v>
      </c>
      <c r="AH14" s="20" t="n">
        <v>210930.29</v>
      </c>
      <c r="AI14" s="20" t="n">
        <v>211748.66</v>
      </c>
      <c r="AJ14" s="20" t="n">
        <v>212537.34</v>
      </c>
      <c r="AK14" s="20" t="n">
        <v>213694.3</v>
      </c>
      <c r="AL14" s="20" t="n">
        <v>214914.53</v>
      </c>
      <c r="AM14" s="20" t="n">
        <v>216233.84</v>
      </c>
      <c r="AN14" s="20" t="n">
        <v>217778.03</v>
      </c>
      <c r="AO14" s="20" t="n">
        <v>217807.39</v>
      </c>
      <c r="AP14" s="20" t="n">
        <v>218750.18</v>
      </c>
      <c r="AR14" s="21" t="n">
        <f aca="false">AP14-B14</f>
        <v>74846.91</v>
      </c>
      <c r="AS14" s="22" t="n">
        <f aca="false">IF(B14=0,"",(AP14-B14)/B14)</f>
        <v>0.520119591445003</v>
      </c>
    </row>
    <row r="15" customFormat="false" ht="15" hidden="false" customHeight="false" outlineLevel="0" collapsed="false">
      <c r="A15" s="7" t="s">
        <v>48</v>
      </c>
      <c r="B15" s="20" t="n">
        <v>1156795.8</v>
      </c>
      <c r="C15" s="20" t="n">
        <v>1015879.85</v>
      </c>
      <c r="D15" s="20" t="n">
        <v>994300.69</v>
      </c>
      <c r="E15" s="20" t="n">
        <v>1001508.77</v>
      </c>
      <c r="F15" s="20" t="n">
        <v>1021979.47</v>
      </c>
      <c r="G15" s="20" t="n">
        <v>1010314.08</v>
      </c>
      <c r="H15" s="20" t="n">
        <v>1011912.89</v>
      </c>
      <c r="I15" s="20" t="n">
        <v>989136.11</v>
      </c>
      <c r="J15" s="20" t="n">
        <v>963483.47</v>
      </c>
      <c r="K15" s="20" t="n">
        <v>936965.07</v>
      </c>
      <c r="L15" s="20" t="n">
        <v>904309.37</v>
      </c>
      <c r="M15" s="20" t="n">
        <v>917695.01</v>
      </c>
      <c r="N15" s="20" t="n">
        <v>902655.65</v>
      </c>
      <c r="O15" s="20" t="n">
        <v>879719.53</v>
      </c>
      <c r="P15" s="20" t="n">
        <v>869046.22</v>
      </c>
      <c r="Q15" s="20" t="n">
        <v>847394.94</v>
      </c>
      <c r="R15" s="20" t="n">
        <v>842802.56</v>
      </c>
      <c r="S15" s="20" t="n">
        <v>837463.03</v>
      </c>
      <c r="T15" s="20" t="n">
        <v>827951.4</v>
      </c>
      <c r="U15" s="20" t="n">
        <v>846742.18</v>
      </c>
      <c r="V15" s="20" t="n">
        <v>866040.61</v>
      </c>
      <c r="W15" s="20" t="n">
        <v>871987.95</v>
      </c>
      <c r="X15" s="20" t="n">
        <v>858786.54</v>
      </c>
      <c r="Y15" s="20" t="n">
        <v>847014.61</v>
      </c>
      <c r="Z15" s="20" t="n">
        <v>857869.36</v>
      </c>
      <c r="AA15" s="20" t="n">
        <v>854857.77</v>
      </c>
      <c r="AB15" s="20" t="n">
        <v>844678.7</v>
      </c>
      <c r="AC15" s="20" t="n">
        <v>850773.34</v>
      </c>
      <c r="AD15" s="20" t="n">
        <v>884068.39</v>
      </c>
      <c r="AE15" s="20" t="n">
        <v>889593.3</v>
      </c>
      <c r="AF15" s="20" t="n">
        <v>869877.88</v>
      </c>
      <c r="AG15" s="20" t="n">
        <v>869177.54</v>
      </c>
      <c r="AH15" s="20" t="n">
        <v>854648.5</v>
      </c>
      <c r="AI15" s="20" t="n">
        <v>851586.16</v>
      </c>
      <c r="AJ15" s="20" t="n">
        <v>844036.24</v>
      </c>
      <c r="AK15" s="20" t="n">
        <v>856036.55</v>
      </c>
      <c r="AL15" s="20" t="n">
        <v>886228.6</v>
      </c>
      <c r="AM15" s="20" t="n">
        <v>878079.03</v>
      </c>
      <c r="AN15" s="20" t="n">
        <v>893222.15</v>
      </c>
      <c r="AO15" s="20" t="n">
        <v>916319.13</v>
      </c>
      <c r="AP15" s="20" t="n">
        <v>1034109.44</v>
      </c>
      <c r="AR15" s="21" t="n">
        <f aca="false">AP15-B15</f>
        <v>-122686.36</v>
      </c>
      <c r="AS15" s="22" t="n">
        <f aca="false">IF(B15=0,"",(AP15-B15)/B15)</f>
        <v>-0.106057058644231</v>
      </c>
    </row>
    <row r="16" customFormat="false" ht="15" hidden="false" customHeight="false" outlineLevel="0" collapsed="false">
      <c r="A16" s="7" t="s">
        <v>50</v>
      </c>
      <c r="B16" s="20" t="n">
        <v>550445.33</v>
      </c>
      <c r="C16" s="20" t="n">
        <v>546704.72</v>
      </c>
      <c r="D16" s="20" t="n">
        <v>557136.58</v>
      </c>
      <c r="E16" s="20" t="n">
        <v>567781.66</v>
      </c>
      <c r="F16" s="20" t="n">
        <v>570980.42</v>
      </c>
      <c r="G16" s="20" t="n">
        <v>565575.26</v>
      </c>
      <c r="H16" s="20" t="n">
        <v>570542.24</v>
      </c>
      <c r="I16" s="20" t="n">
        <v>580867.43</v>
      </c>
      <c r="J16" s="20" t="n">
        <v>582207.33</v>
      </c>
      <c r="K16" s="20" t="n">
        <v>569960.97</v>
      </c>
      <c r="L16" s="20" t="n">
        <v>566403.91</v>
      </c>
      <c r="M16" s="20" t="n">
        <v>558477.27</v>
      </c>
      <c r="N16" s="20" t="n">
        <v>560937.81</v>
      </c>
      <c r="O16" s="20" t="n">
        <v>563019.87</v>
      </c>
      <c r="P16" s="20" t="n">
        <v>570863.43</v>
      </c>
      <c r="Q16" s="20" t="n">
        <v>572160.83</v>
      </c>
      <c r="R16" s="20" t="n">
        <v>556622.82</v>
      </c>
      <c r="S16" s="20" t="n">
        <v>539250.22</v>
      </c>
      <c r="T16" s="20" t="n">
        <v>537037.35</v>
      </c>
      <c r="U16" s="20" t="n">
        <v>546081.51</v>
      </c>
      <c r="V16" s="20" t="n">
        <v>542806.06</v>
      </c>
      <c r="W16" s="20" t="n">
        <v>562071.95</v>
      </c>
      <c r="X16" s="20" t="n">
        <v>554069.89</v>
      </c>
      <c r="Y16" s="20" t="n">
        <v>572084.13</v>
      </c>
      <c r="Z16" s="20" t="n">
        <v>552317.13</v>
      </c>
      <c r="AA16" s="20" t="n">
        <v>514715.08</v>
      </c>
      <c r="AB16" s="20" t="n">
        <v>482785.38</v>
      </c>
      <c r="AC16" s="20" t="n">
        <v>458733.13</v>
      </c>
      <c r="AD16" s="20" t="n">
        <v>444465.84</v>
      </c>
      <c r="AE16" s="20" t="n">
        <v>471645.85</v>
      </c>
      <c r="AF16" s="20" t="n">
        <v>497664.94</v>
      </c>
      <c r="AG16" s="20" t="n">
        <v>496517.07</v>
      </c>
      <c r="AH16" s="20" t="n">
        <v>508898.14</v>
      </c>
      <c r="AI16" s="20" t="n">
        <v>512255.38</v>
      </c>
      <c r="AJ16" s="20" t="n">
        <v>518675.92</v>
      </c>
      <c r="AK16" s="20" t="n">
        <v>516956.65</v>
      </c>
      <c r="AL16" s="20" t="n">
        <v>478620.37</v>
      </c>
      <c r="AM16" s="20" t="n">
        <v>441414.51</v>
      </c>
      <c r="AN16" s="20" t="n">
        <v>424946.47</v>
      </c>
      <c r="AO16" s="20" t="n">
        <v>436639.45</v>
      </c>
      <c r="AP16" s="20" t="n">
        <v>451473.65</v>
      </c>
      <c r="AR16" s="21" t="n">
        <f aca="false">AP16-B16</f>
        <v>-98971.6799999999</v>
      </c>
      <c r="AS16" s="22" t="n">
        <f aca="false">IF(B16=0,"",(AP16-B16)/B16)</f>
        <v>-0.179802924297677</v>
      </c>
    </row>
    <row r="17" customFormat="false" ht="15" hidden="false" customHeight="false" outlineLevel="0" collapsed="false">
      <c r="A17" s="7" t="s">
        <v>51</v>
      </c>
      <c r="B17" s="20" t="n">
        <v>7513.75</v>
      </c>
      <c r="C17" s="20" t="n">
        <v>7513.75</v>
      </c>
      <c r="D17" s="20" t="n">
        <v>7513.75</v>
      </c>
      <c r="E17" s="20" t="n">
        <v>7513.75</v>
      </c>
      <c r="F17" s="20" t="n">
        <v>7513.75</v>
      </c>
      <c r="G17" s="20" t="n">
        <v>7513.75</v>
      </c>
      <c r="H17" s="20" t="n">
        <v>7513.75</v>
      </c>
      <c r="I17" s="20" t="n">
        <v>7513.75</v>
      </c>
      <c r="J17" s="20" t="n">
        <v>7513.75</v>
      </c>
      <c r="K17" s="20" t="n">
        <v>7513.75</v>
      </c>
      <c r="L17" s="20" t="n">
        <v>7513.75</v>
      </c>
      <c r="M17" s="20" t="n">
        <v>7513.75</v>
      </c>
      <c r="N17" s="20" t="n">
        <v>7513.75</v>
      </c>
      <c r="O17" s="20" t="n">
        <v>7513.75</v>
      </c>
      <c r="P17" s="20" t="n">
        <v>7513.75</v>
      </c>
      <c r="Q17" s="20" t="n">
        <v>7513.75</v>
      </c>
      <c r="R17" s="20" t="n">
        <v>7513.75</v>
      </c>
      <c r="S17" s="20" t="n">
        <v>7513.75</v>
      </c>
      <c r="T17" s="20" t="n">
        <v>7513.75</v>
      </c>
      <c r="U17" s="20" t="n">
        <v>7513.75</v>
      </c>
      <c r="V17" s="20" t="n">
        <v>7513.75</v>
      </c>
      <c r="W17" s="20" t="n">
        <v>7513.75</v>
      </c>
      <c r="X17" s="20" t="n">
        <v>7513.75</v>
      </c>
      <c r="Y17" s="20" t="n">
        <v>7513.75</v>
      </c>
      <c r="Z17" s="20" t="n">
        <v>7513.75</v>
      </c>
      <c r="AA17" s="20" t="n">
        <v>7513.75</v>
      </c>
      <c r="AB17" s="20" t="n">
        <v>7513.75</v>
      </c>
      <c r="AC17" s="20" t="n">
        <v>7513.75</v>
      </c>
      <c r="AD17" s="20" t="n">
        <v>7513.75</v>
      </c>
      <c r="AE17" s="20" t="n">
        <v>7513.75</v>
      </c>
      <c r="AF17" s="20" t="n">
        <v>7513.75</v>
      </c>
      <c r="AG17" s="20" t="n">
        <v>7513.75</v>
      </c>
      <c r="AH17" s="20" t="n">
        <v>7513.75</v>
      </c>
      <c r="AI17" s="20" t="n">
        <v>7513.75</v>
      </c>
      <c r="AJ17" s="20" t="n">
        <v>7513.75</v>
      </c>
      <c r="AK17" s="20" t="n">
        <v>7513.75</v>
      </c>
      <c r="AL17" s="20" t="n">
        <v>7513.75</v>
      </c>
      <c r="AM17" s="20" t="n">
        <v>7513.75</v>
      </c>
      <c r="AN17" s="20" t="n">
        <v>7513.75</v>
      </c>
      <c r="AO17" s="20" t="n">
        <v>7513.75</v>
      </c>
      <c r="AP17" s="20" t="n">
        <v>7513.75</v>
      </c>
      <c r="AR17" s="21" t="n">
        <f aca="false">AP17-B17</f>
        <v>0</v>
      </c>
      <c r="AS17" s="22" t="n">
        <f aca="false">IF(B17=0,"",(AP17-B17)/B17)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825281.4904</v>
      </c>
      <c r="C2" s="5" t="n">
        <f aca="false">B2/1000000</f>
        <v>0.8252814904</v>
      </c>
      <c r="D2" s="6" t="n">
        <f aca="false">B2/B27</f>
        <v>0.200210955047525</v>
      </c>
    </row>
    <row r="3" customFormat="false" ht="15" hidden="false" customHeight="false" outlineLevel="0" collapsed="false">
      <c r="A3" s="7" t="s">
        <v>5</v>
      </c>
      <c r="B3" s="8" t="n">
        <v>163582.9846</v>
      </c>
      <c r="C3" s="9" t="n">
        <f aca="false">B3/1000000</f>
        <v>0.1635829846</v>
      </c>
      <c r="D3" s="10" t="n">
        <f aca="false">B3/B27</f>
        <v>0.0396847693269077</v>
      </c>
    </row>
    <row r="4" customFormat="false" ht="15" hidden="false" customHeight="false" outlineLevel="0" collapsed="false">
      <c r="A4" s="7" t="s">
        <v>6</v>
      </c>
      <c r="B4" s="8" t="n">
        <v>40524.7497</v>
      </c>
      <c r="C4" s="9" t="n">
        <f aca="false">B4/1000000</f>
        <v>0.0405247497</v>
      </c>
      <c r="D4" s="10" t="n">
        <f aca="false">B4/B27</f>
        <v>0.00983118964241695</v>
      </c>
    </row>
    <row r="5" customFormat="false" ht="15" hidden="false" customHeight="false" outlineLevel="0" collapsed="false">
      <c r="A5" s="7" t="s">
        <v>7</v>
      </c>
      <c r="B5" s="8" t="n">
        <v>621173.7561</v>
      </c>
      <c r="C5" s="9" t="n">
        <f aca="false">B5/1000000</f>
        <v>0.6211737561</v>
      </c>
      <c r="D5" s="10" t="n">
        <f aca="false">B5/B27</f>
        <v>0.1506949960782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2453511.1</v>
      </c>
      <c r="C6" s="5" t="n">
        <f aca="false">B6/1000000</f>
        <v>2.4535111</v>
      </c>
      <c r="D6" s="6" t="n">
        <f aca="false">B6/B27</f>
        <v>0.595214852465209</v>
      </c>
    </row>
    <row r="7" customFormat="false" ht="15" hidden="false" customHeight="false" outlineLevel="0" collapsed="false">
      <c r="A7" s="7" t="s">
        <v>9</v>
      </c>
      <c r="B7" s="8" t="n">
        <v>4259.4683</v>
      </c>
      <c r="C7" s="9" t="n">
        <f aca="false">B7/1000000</f>
        <v>0.0042594683</v>
      </c>
      <c r="D7" s="10" t="n">
        <f aca="false">B7/B27</f>
        <v>0.00103333496056518</v>
      </c>
    </row>
    <row r="8" customFormat="false" ht="15" hidden="false" customHeight="false" outlineLevel="0" collapsed="false">
      <c r="A8" s="7" t="s">
        <v>10</v>
      </c>
      <c r="B8" s="8" t="n">
        <v>1694.0811</v>
      </c>
      <c r="C8" s="9" t="n">
        <f aca="false">B8/1000000</f>
        <v>0.0016940811</v>
      </c>
      <c r="D8" s="10" t="n">
        <f aca="false">B8/B27</f>
        <v>0.000410979282710642</v>
      </c>
    </row>
    <row r="9" customFormat="false" ht="15" hidden="false" customHeight="false" outlineLevel="0" collapsed="false">
      <c r="A9" s="7" t="s">
        <v>11</v>
      </c>
      <c r="B9" s="8" t="n">
        <v>0</v>
      </c>
      <c r="C9" s="9" t="n">
        <f aca="false">B9/1000000</f>
        <v>0</v>
      </c>
      <c r="D9" s="10" t="n">
        <f aca="false">B9/B27</f>
        <v>0</v>
      </c>
    </row>
    <row r="10" customFormat="false" ht="15" hidden="false" customHeight="false" outlineLevel="0" collapsed="false">
      <c r="A10" s="7" t="s">
        <v>12</v>
      </c>
      <c r="B10" s="8" t="n">
        <v>245062.5009</v>
      </c>
      <c r="C10" s="9" t="n">
        <f aca="false">B10/1000000</f>
        <v>0.2450625009</v>
      </c>
      <c r="D10" s="10" t="n">
        <f aca="false">B10/B27</f>
        <v>0.0594514694952668</v>
      </c>
    </row>
    <row r="11" customFormat="false" ht="15" hidden="false" customHeight="false" outlineLevel="0" collapsed="false">
      <c r="A11" s="7" t="s">
        <v>13</v>
      </c>
      <c r="B11" s="8" t="n">
        <v>2202495.0497</v>
      </c>
      <c r="C11" s="9" t="n">
        <f aca="false">B11/1000000</f>
        <v>2.2024950497</v>
      </c>
      <c r="D11" s="10" t="n">
        <f aca="false">B11/B27</f>
        <v>0.534319068726666</v>
      </c>
    </row>
    <row r="12" customFormat="false" ht="15" hidden="false" customHeight="false" outlineLevel="0" collapsed="false">
      <c r="A12" s="7" t="s">
        <v>14</v>
      </c>
      <c r="B12" s="8" t="n">
        <v>0</v>
      </c>
      <c r="C12" s="9" t="n">
        <f aca="false">B12/1000000</f>
        <v>0</v>
      </c>
      <c r="D12" s="10" t="n">
        <f aca="false">B12/B27</f>
        <v>0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327868.4591</v>
      </c>
      <c r="C13" s="5" t="n">
        <f aca="false">B13/1000000</f>
        <v>0.3278684591</v>
      </c>
      <c r="D13" s="6" t="n">
        <f aca="false">B13/B27</f>
        <v>0.0795399607163798</v>
      </c>
    </row>
    <row r="14" customFormat="false" ht="15" hidden="false" customHeight="false" outlineLevel="0" collapsed="false">
      <c r="A14" s="7" t="s">
        <v>16</v>
      </c>
      <c r="B14" s="8" t="n">
        <f aca="false">B15+B16</f>
        <v>177745.2117</v>
      </c>
      <c r="C14" s="9" t="n">
        <f aca="false">B14/1000000</f>
        <v>0.1777452117</v>
      </c>
      <c r="D14" s="10" t="n">
        <f aca="false">B14/B27</f>
        <v>0.0431204855598219</v>
      </c>
    </row>
    <row r="15" customFormat="false" ht="15" hidden="false" customHeight="false" outlineLevel="0" collapsed="false">
      <c r="A15" s="7" t="s">
        <v>17</v>
      </c>
      <c r="B15" s="8" t="n">
        <v>175236.1437</v>
      </c>
      <c r="C15" s="9" t="n">
        <f aca="false">B15/1000000</f>
        <v>0.1752361437</v>
      </c>
      <c r="D15" s="10" t="n">
        <f aca="false">B15/B27</f>
        <v>0.0425117927605739</v>
      </c>
    </row>
    <row r="16" customFormat="false" ht="15" hidden="false" customHeight="false" outlineLevel="0" collapsed="false">
      <c r="A16" s="7" t="s">
        <v>18</v>
      </c>
      <c r="B16" s="8" t="n">
        <v>2509.068</v>
      </c>
      <c r="C16" s="9" t="n">
        <f aca="false">B16/1000000</f>
        <v>0.002509068</v>
      </c>
      <c r="D16" s="10" t="n">
        <f aca="false">B16/B27</f>
        <v>0.000608692799248056</v>
      </c>
    </row>
    <row r="17" customFormat="false" ht="15" hidden="false" customHeight="false" outlineLevel="0" collapsed="false">
      <c r="A17" s="7" t="s">
        <v>19</v>
      </c>
      <c r="B17" s="8" t="n">
        <v>78889.2773</v>
      </c>
      <c r="C17" s="9" t="n">
        <f aca="false">B17/1000000</f>
        <v>0.0788892773</v>
      </c>
      <c r="D17" s="10" t="n">
        <f aca="false">B17/B27</f>
        <v>0.0191383155141244</v>
      </c>
    </row>
    <row r="18" customFormat="false" ht="15" hidden="false" customHeight="false" outlineLevel="0" collapsed="false">
      <c r="A18" s="7" t="s">
        <v>20</v>
      </c>
      <c r="B18" s="8" t="n">
        <v>71233.9701</v>
      </c>
      <c r="C18" s="9" t="n">
        <f aca="false">B18/1000000</f>
        <v>0.0712339701</v>
      </c>
      <c r="D18" s="10" t="n">
        <f aca="false">B18/B27</f>
        <v>0.0172811596424335</v>
      </c>
    </row>
    <row r="19" customFormat="false" ht="15" hidden="false" customHeight="false" outlineLevel="0" collapsed="false">
      <c r="A19" s="7" t="s">
        <v>21</v>
      </c>
      <c r="B19" s="8" t="n">
        <v>0</v>
      </c>
      <c r="C19" s="9" t="n">
        <f aca="false">B19/1000000</f>
        <v>0</v>
      </c>
      <c r="D19" s="10" t="n">
        <f aca="false">B19/B27</f>
        <v>0</v>
      </c>
    </row>
    <row r="20" customFormat="false" ht="15" hidden="false" customHeight="false" outlineLevel="0" collapsed="false">
      <c r="A20" s="3" t="s">
        <v>22</v>
      </c>
      <c r="B20" s="4" t="n">
        <f aca="false">B21+B22</f>
        <v>63941.1445</v>
      </c>
      <c r="C20" s="5" t="n">
        <f aca="false">B20/1000000</f>
        <v>0.0639411445</v>
      </c>
      <c r="D20" s="6" t="n">
        <f aca="false">B20/B27</f>
        <v>0.015511940781529</v>
      </c>
    </row>
    <row r="21" customFormat="false" ht="15" hidden="false" customHeight="false" outlineLevel="0" collapsed="false">
      <c r="A21" s="7" t="s">
        <v>23</v>
      </c>
      <c r="B21" s="8" t="n">
        <v>56889.6195</v>
      </c>
      <c r="C21" s="9" t="n">
        <f aca="false">B21/1000000</f>
        <v>0.0568896195</v>
      </c>
      <c r="D21" s="10" t="n">
        <f aca="false">B21/B27</f>
        <v>0.013801260763603</v>
      </c>
    </row>
    <row r="22" customFormat="false" ht="15" hidden="false" customHeight="false" outlineLevel="0" collapsed="false">
      <c r="A22" s="7" t="s">
        <v>24</v>
      </c>
      <c r="B22" s="8" t="n">
        <v>7051.525</v>
      </c>
      <c r="C22" s="9" t="n">
        <f aca="false">B22/1000000</f>
        <v>0.007051525</v>
      </c>
      <c r="D22" s="10" t="n">
        <f aca="false">B22/B27</f>
        <v>0.00171068001792604</v>
      </c>
    </row>
    <row r="23" customFormat="false" ht="15" hidden="false" customHeight="false" outlineLevel="0" collapsed="false">
      <c r="A23" s="3" t="s">
        <v>25</v>
      </c>
      <c r="B23" s="4" t="n">
        <f aca="false">B24+B25</f>
        <v>409440.9414</v>
      </c>
      <c r="C23" s="5" t="n">
        <f aca="false">B23/1000000</f>
        <v>0.4094409414</v>
      </c>
      <c r="D23" s="6" t="n">
        <f aca="false">B23/B27</f>
        <v>0.0993292141733604</v>
      </c>
    </row>
    <row r="24" customFormat="false" ht="15" hidden="false" customHeight="false" outlineLevel="0" collapsed="false">
      <c r="A24" s="7" t="s">
        <v>26</v>
      </c>
      <c r="B24" s="8" t="n">
        <v>0</v>
      </c>
      <c r="C24" s="9" t="n">
        <f aca="false">B24/1000000</f>
        <v>0</v>
      </c>
      <c r="D24" s="10" t="n">
        <f aca="false">B24/B27</f>
        <v>0</v>
      </c>
    </row>
    <row r="25" customFormat="false" ht="15" hidden="false" customHeight="false" outlineLevel="0" collapsed="false">
      <c r="A25" s="7" t="s">
        <v>27</v>
      </c>
      <c r="B25" s="8" t="n">
        <v>409440.9414</v>
      </c>
      <c r="C25" s="9" t="n">
        <f aca="false">B25/1000000</f>
        <v>0.4094409414</v>
      </c>
      <c r="D25" s="10" t="n">
        <f aca="false">B25/B27</f>
        <v>0.0993292141733604</v>
      </c>
    </row>
    <row r="26" customFormat="false" ht="15" hidden="false" customHeight="false" outlineLevel="0" collapsed="false">
      <c r="A26" s="3" t="s">
        <v>28</v>
      </c>
      <c r="B26" s="4" t="n">
        <v>42016.4702</v>
      </c>
      <c r="C26" s="5" t="n">
        <f aca="false">B26/1000000</f>
        <v>0.0420164702</v>
      </c>
      <c r="D26" s="6" t="n">
        <f aca="false">B26/B27</f>
        <v>0.0101930768159972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4122059.6056</v>
      </c>
      <c r="C27" s="13" t="n">
        <f aca="false">B27/1000000</f>
        <v>4.1220596056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4.1220596056</v>
      </c>
      <c r="D29" s="17" t="n">
        <v>0.0147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148411.46</v>
      </c>
      <c r="C2" s="20" t="n">
        <v>149345.18</v>
      </c>
      <c r="D2" s="20" t="n">
        <v>146771.6</v>
      </c>
      <c r="E2" s="20" t="n">
        <v>142172.02</v>
      </c>
      <c r="F2" s="20" t="n">
        <v>140818.16</v>
      </c>
      <c r="G2" s="20" t="n">
        <v>139873.68</v>
      </c>
      <c r="H2" s="20" t="n">
        <v>143332.11</v>
      </c>
      <c r="I2" s="20" t="n">
        <v>147056.49</v>
      </c>
      <c r="J2" s="20" t="n">
        <v>159039.38</v>
      </c>
      <c r="K2" s="20" t="n">
        <v>163503.34</v>
      </c>
      <c r="L2" s="20" t="n">
        <v>176645.31</v>
      </c>
      <c r="M2" s="20" t="n">
        <v>172312.23</v>
      </c>
      <c r="N2" s="20" t="n">
        <v>166460.28</v>
      </c>
      <c r="O2" s="20" t="n">
        <v>152023.71</v>
      </c>
      <c r="P2" s="20" t="n">
        <v>157248.69</v>
      </c>
      <c r="Q2" s="20" t="n">
        <v>173188.52</v>
      </c>
      <c r="R2" s="20" t="n">
        <v>186610.26</v>
      </c>
      <c r="S2" s="20" t="n">
        <v>199321.35</v>
      </c>
      <c r="T2" s="20" t="n">
        <v>206968.75</v>
      </c>
      <c r="U2" s="20" t="n">
        <v>214988.83</v>
      </c>
      <c r="V2" s="20" t="n">
        <v>213469.26</v>
      </c>
      <c r="W2" s="20" t="n">
        <v>219877.52</v>
      </c>
      <c r="X2" s="20" t="n">
        <v>205114.61</v>
      </c>
      <c r="Y2" s="20" t="n">
        <v>198522.65</v>
      </c>
      <c r="Z2" s="20" t="n">
        <v>183065.01</v>
      </c>
      <c r="AA2" s="20" t="n">
        <v>186640.98</v>
      </c>
      <c r="AB2" s="20" t="n">
        <v>189734.43</v>
      </c>
      <c r="AC2" s="20" t="n">
        <v>194650.64</v>
      </c>
      <c r="AD2" s="20" t="n">
        <v>189898.49</v>
      </c>
      <c r="AE2" s="20" t="n">
        <v>187366</v>
      </c>
      <c r="AF2" s="20" t="n">
        <v>189341.32</v>
      </c>
      <c r="AG2" s="20" t="n">
        <v>188217.45</v>
      </c>
      <c r="AH2" s="20" t="n">
        <v>187334.04</v>
      </c>
      <c r="AI2" s="20" t="n">
        <v>191021.51</v>
      </c>
      <c r="AJ2" s="20" t="n">
        <v>193516.23</v>
      </c>
      <c r="AK2" s="20" t="n">
        <v>193761.37</v>
      </c>
      <c r="AL2" s="20" t="n">
        <v>192776.01</v>
      </c>
      <c r="AM2" s="20" t="n">
        <v>194382.29</v>
      </c>
      <c r="AN2" s="20" t="n">
        <v>191658.88</v>
      </c>
      <c r="AO2" s="20" t="n">
        <v>181368.45</v>
      </c>
      <c r="AP2" s="20" t="n">
        <v>163582.98</v>
      </c>
      <c r="AR2" s="21" t="n">
        <f aca="false">AP2-B2</f>
        <v>15171.52</v>
      </c>
      <c r="AS2" s="22" t="n">
        <f aca="false">IF(B2=0,"",(AP2-B2)/B2)</f>
        <v>0.102226067986933</v>
      </c>
    </row>
    <row r="3" customFormat="false" ht="15" hidden="false" customHeight="false" outlineLevel="0" collapsed="false">
      <c r="A3" s="7" t="s">
        <v>35</v>
      </c>
      <c r="B3" s="20" t="n">
        <v>48018.14</v>
      </c>
      <c r="C3" s="20" t="n">
        <v>42218.97</v>
      </c>
      <c r="D3" s="20" t="n">
        <v>47748.68</v>
      </c>
      <c r="E3" s="20" t="n">
        <v>46559.46</v>
      </c>
      <c r="F3" s="20" t="n">
        <v>48273.15</v>
      </c>
      <c r="G3" s="20" t="n">
        <v>48441.87</v>
      </c>
      <c r="H3" s="20" t="n">
        <v>47978.58</v>
      </c>
      <c r="I3" s="20" t="n">
        <v>46949.53</v>
      </c>
      <c r="J3" s="20" t="n">
        <v>42996.44</v>
      </c>
      <c r="K3" s="20" t="n">
        <v>43798.19</v>
      </c>
      <c r="L3" s="20" t="n">
        <v>47357.51</v>
      </c>
      <c r="M3" s="20" t="n">
        <v>48982.95</v>
      </c>
      <c r="N3" s="20" t="n">
        <v>48966.06</v>
      </c>
      <c r="O3" s="20" t="n">
        <v>48484.69</v>
      </c>
      <c r="P3" s="20" t="n">
        <v>49233.74</v>
      </c>
      <c r="Q3" s="20" t="n">
        <v>54027.19</v>
      </c>
      <c r="R3" s="20" t="n">
        <v>55448.98</v>
      </c>
      <c r="S3" s="20" t="n">
        <v>54389.13</v>
      </c>
      <c r="T3" s="20" t="n">
        <v>50965.22</v>
      </c>
      <c r="U3" s="20" t="n">
        <v>49308.37</v>
      </c>
      <c r="V3" s="20" t="n">
        <v>54249.01</v>
      </c>
      <c r="W3" s="20" t="n">
        <v>59091.71</v>
      </c>
      <c r="X3" s="20" t="n">
        <v>60830.72</v>
      </c>
      <c r="Y3" s="20" t="n">
        <v>60383.87</v>
      </c>
      <c r="Z3" s="20" t="n">
        <v>57639.48</v>
      </c>
      <c r="AA3" s="20" t="n">
        <v>55907.74</v>
      </c>
      <c r="AB3" s="20" t="n">
        <v>58168.34</v>
      </c>
      <c r="AC3" s="20" t="n">
        <v>59439.95</v>
      </c>
      <c r="AD3" s="20" t="n">
        <v>59061.38</v>
      </c>
      <c r="AE3" s="20" t="n">
        <v>58904.97</v>
      </c>
      <c r="AF3" s="20" t="n">
        <v>55711.9</v>
      </c>
      <c r="AG3" s="20" t="n">
        <v>50624.71</v>
      </c>
      <c r="AH3" s="20" t="n">
        <v>50564.45</v>
      </c>
      <c r="AI3" s="20" t="n">
        <v>52679.68</v>
      </c>
      <c r="AJ3" s="20" t="n">
        <v>51330.57</v>
      </c>
      <c r="AK3" s="20" t="n">
        <v>49411.64</v>
      </c>
      <c r="AL3" s="20" t="n">
        <v>48603.48</v>
      </c>
      <c r="AM3" s="20" t="n">
        <v>51649.64</v>
      </c>
      <c r="AN3" s="20" t="n">
        <v>51739.44</v>
      </c>
      <c r="AO3" s="20" t="n">
        <v>48394.23</v>
      </c>
      <c r="AP3" s="20" t="n">
        <v>40524.75</v>
      </c>
      <c r="AR3" s="21" t="n">
        <f aca="false">AP3-B3</f>
        <v>-7493.39</v>
      </c>
      <c r="AS3" s="22" t="n">
        <f aca="false">IF(B3=0,"",(AP3-B3)/B3)</f>
        <v>-0.156053316517466</v>
      </c>
    </row>
    <row r="4" customFormat="false" ht="15" hidden="false" customHeight="false" outlineLevel="0" collapsed="false">
      <c r="A4" s="7" t="s">
        <v>36</v>
      </c>
      <c r="B4" s="20" t="n">
        <v>604180.57</v>
      </c>
      <c r="C4" s="20" t="n">
        <v>607176</v>
      </c>
      <c r="D4" s="20" t="n">
        <v>609527.06</v>
      </c>
      <c r="E4" s="20" t="n">
        <v>615485.35</v>
      </c>
      <c r="F4" s="20" t="n">
        <v>612057.57</v>
      </c>
      <c r="G4" s="20" t="n">
        <v>605226.38</v>
      </c>
      <c r="H4" s="20" t="n">
        <v>604821.39</v>
      </c>
      <c r="I4" s="20" t="n">
        <v>602312.64</v>
      </c>
      <c r="J4" s="20" t="n">
        <v>594560.79</v>
      </c>
      <c r="K4" s="20" t="n">
        <v>589397.96</v>
      </c>
      <c r="L4" s="20" t="n">
        <v>592775.67</v>
      </c>
      <c r="M4" s="20" t="n">
        <v>593290.25</v>
      </c>
      <c r="N4" s="20" t="n">
        <v>588870.06</v>
      </c>
      <c r="O4" s="20" t="n">
        <v>590145.2</v>
      </c>
      <c r="P4" s="20" t="n">
        <v>580528.29</v>
      </c>
      <c r="Q4" s="20" t="n">
        <v>584591.43</v>
      </c>
      <c r="R4" s="20" t="n">
        <v>585107.99</v>
      </c>
      <c r="S4" s="20" t="n">
        <v>589254.6</v>
      </c>
      <c r="T4" s="20" t="n">
        <v>584757.64</v>
      </c>
      <c r="U4" s="20" t="n">
        <v>585746.31</v>
      </c>
      <c r="V4" s="20" t="n">
        <v>586269.38</v>
      </c>
      <c r="W4" s="20" t="n">
        <v>585380.59</v>
      </c>
      <c r="X4" s="20" t="n">
        <v>589256.56</v>
      </c>
      <c r="Y4" s="20" t="n">
        <v>595731.43</v>
      </c>
      <c r="Z4" s="20" t="n">
        <v>603914.23</v>
      </c>
      <c r="AA4" s="20" t="n">
        <v>616940.96</v>
      </c>
      <c r="AB4" s="20" t="n">
        <v>615957.72</v>
      </c>
      <c r="AC4" s="20" t="n">
        <v>613131.14</v>
      </c>
      <c r="AD4" s="20" t="n">
        <v>611048.29</v>
      </c>
      <c r="AE4" s="20" t="n">
        <v>596052.77</v>
      </c>
      <c r="AF4" s="20" t="n">
        <v>591820.67</v>
      </c>
      <c r="AG4" s="20" t="n">
        <v>601232.41</v>
      </c>
      <c r="AH4" s="20" t="n">
        <v>595818.58</v>
      </c>
      <c r="AI4" s="20" t="n">
        <v>594344.16</v>
      </c>
      <c r="AJ4" s="20" t="n">
        <v>593128.36</v>
      </c>
      <c r="AK4" s="20" t="n">
        <v>607910.88</v>
      </c>
      <c r="AL4" s="20" t="n">
        <v>608404.52</v>
      </c>
      <c r="AM4" s="20" t="n">
        <v>600252.87</v>
      </c>
      <c r="AN4" s="20" t="n">
        <v>602251.21</v>
      </c>
      <c r="AO4" s="20" t="n">
        <v>600141.35</v>
      </c>
      <c r="AP4" s="20" t="n">
        <v>621173.76</v>
      </c>
      <c r="AR4" s="21" t="n">
        <f aca="false">AP4-B4</f>
        <v>16993.1900000001</v>
      </c>
      <c r="AS4" s="22" t="n">
        <f aca="false">IF(B4=0,"",(AP4-B4)/B4)</f>
        <v>0.028126012062917</v>
      </c>
    </row>
    <row r="5" customFormat="false" ht="15" hidden="false" customHeight="false" outlineLevel="0" collapsed="false">
      <c r="A5" s="7" t="s">
        <v>37</v>
      </c>
      <c r="B5" s="20" t="n">
        <v>1978.67</v>
      </c>
      <c r="C5" s="20" t="n">
        <v>2468.61</v>
      </c>
      <c r="D5" s="20" t="n">
        <v>2545.32</v>
      </c>
      <c r="E5" s="20" t="n">
        <v>2557.19</v>
      </c>
      <c r="F5" s="20" t="n">
        <v>2259.32</v>
      </c>
      <c r="G5" s="20" t="n">
        <v>1617.45</v>
      </c>
      <c r="H5" s="20" t="n">
        <v>2652.83</v>
      </c>
      <c r="I5" s="20" t="n">
        <v>2288.8</v>
      </c>
      <c r="J5" s="20" t="n">
        <v>2418.29</v>
      </c>
      <c r="K5" s="20" t="n">
        <v>3017.16</v>
      </c>
      <c r="L5" s="20" t="n">
        <v>4274.74</v>
      </c>
      <c r="M5" s="20" t="n">
        <v>3941.28</v>
      </c>
      <c r="N5" s="20" t="n">
        <v>3373.65</v>
      </c>
      <c r="O5" s="20" t="n">
        <v>3723.3</v>
      </c>
      <c r="P5" s="20" t="n">
        <v>4139.66</v>
      </c>
      <c r="Q5" s="20" t="n">
        <v>4891.31</v>
      </c>
      <c r="R5" s="20" t="n">
        <v>3907.71</v>
      </c>
      <c r="S5" s="20" t="n">
        <v>3587.57</v>
      </c>
      <c r="T5" s="20" t="n">
        <v>2986.38</v>
      </c>
      <c r="U5" s="20" t="n">
        <v>3378.66</v>
      </c>
      <c r="V5" s="20" t="n">
        <v>3636.87</v>
      </c>
      <c r="W5" s="20" t="n">
        <v>4075.61</v>
      </c>
      <c r="X5" s="20" t="n">
        <v>3561.42</v>
      </c>
      <c r="Y5" s="20" t="n">
        <v>3255.53</v>
      </c>
      <c r="Z5" s="20" t="n">
        <v>3436</v>
      </c>
      <c r="AA5" s="20" t="n">
        <v>4389.04</v>
      </c>
      <c r="AB5" s="20" t="n">
        <v>4708.01</v>
      </c>
      <c r="AC5" s="20" t="n">
        <v>4771.08</v>
      </c>
      <c r="AD5" s="20" t="n">
        <v>6676.42</v>
      </c>
      <c r="AE5" s="20" t="n">
        <v>5413.39</v>
      </c>
      <c r="AF5" s="20" t="n">
        <v>5367.04</v>
      </c>
      <c r="AG5" s="20" t="n">
        <v>7076.39</v>
      </c>
      <c r="AH5" s="20" t="n">
        <v>7412.68</v>
      </c>
      <c r="AI5" s="20" t="n">
        <v>6267.88</v>
      </c>
      <c r="AJ5" s="20" t="n">
        <v>4726.75</v>
      </c>
      <c r="AK5" s="20" t="n">
        <v>4535.54</v>
      </c>
      <c r="AL5" s="20" t="n">
        <v>4748.87</v>
      </c>
      <c r="AM5" s="20" t="n">
        <v>5226.03</v>
      </c>
      <c r="AN5" s="20" t="n">
        <v>5340.13</v>
      </c>
      <c r="AO5" s="20" t="n">
        <v>4095.44</v>
      </c>
      <c r="AP5" s="20" t="n">
        <v>4259.47</v>
      </c>
      <c r="AR5" s="21" t="n">
        <f aca="false">AP5-B5</f>
        <v>2280.8</v>
      </c>
      <c r="AS5" s="22" t="n">
        <f aca="false">IF(B5=0,"",(AP5-B5)/B5)</f>
        <v>1.15269347592069</v>
      </c>
    </row>
    <row r="6" customFormat="false" ht="15" hidden="false" customHeight="false" outlineLevel="0" collapsed="false">
      <c r="A6" s="7" t="s">
        <v>38</v>
      </c>
      <c r="B6" s="20" t="n">
        <v>13498.08</v>
      </c>
      <c r="C6" s="20" t="n">
        <v>3127.28</v>
      </c>
      <c r="D6" s="20" t="n">
        <v>2661.62</v>
      </c>
      <c r="E6" s="20" t="n">
        <v>2334.84</v>
      </c>
      <c r="F6" s="20" t="n">
        <v>2772.04</v>
      </c>
      <c r="G6" s="20" t="n">
        <v>1691.55</v>
      </c>
      <c r="H6" s="20" t="n">
        <v>1732.8</v>
      </c>
      <c r="I6" s="20" t="n">
        <v>3113.11</v>
      </c>
      <c r="J6" s="20" t="n">
        <v>2981.16</v>
      </c>
      <c r="K6" s="20" t="n">
        <v>2302.68</v>
      </c>
      <c r="L6" s="20" t="n">
        <v>2033.59</v>
      </c>
      <c r="M6" s="20" t="n">
        <v>1786.52</v>
      </c>
      <c r="N6" s="20" t="n">
        <v>2246.98</v>
      </c>
      <c r="O6" s="20" t="n">
        <v>1920.75</v>
      </c>
      <c r="P6" s="20" t="n">
        <v>2273.56</v>
      </c>
      <c r="Q6" s="20" t="n">
        <v>2726.09</v>
      </c>
      <c r="R6" s="20" t="n">
        <v>3285.24</v>
      </c>
      <c r="S6" s="20" t="n">
        <v>2795.16</v>
      </c>
      <c r="T6" s="20" t="n">
        <v>2065.62</v>
      </c>
      <c r="U6" s="20" t="n">
        <v>2476.57</v>
      </c>
      <c r="V6" s="20" t="n">
        <v>2628.93</v>
      </c>
      <c r="W6" s="20" t="n">
        <v>2493.6</v>
      </c>
      <c r="X6" s="20" t="n">
        <v>2276.79</v>
      </c>
      <c r="Y6" s="20" t="n">
        <v>1636.66</v>
      </c>
      <c r="Z6" s="20" t="n">
        <v>1416.45</v>
      </c>
      <c r="AA6" s="20" t="n">
        <v>1904.31</v>
      </c>
      <c r="AB6" s="20" t="n">
        <v>3271.8</v>
      </c>
      <c r="AC6" s="20" t="n">
        <v>3983.86</v>
      </c>
      <c r="AD6" s="20" t="n">
        <v>6271.04</v>
      </c>
      <c r="AE6" s="20" t="n">
        <v>5355.96</v>
      </c>
      <c r="AF6" s="20" t="n">
        <v>5519.92</v>
      </c>
      <c r="AG6" s="20" t="n">
        <v>4850.32</v>
      </c>
      <c r="AH6" s="20" t="n">
        <v>3351.49</v>
      </c>
      <c r="AI6" s="20" t="n">
        <v>1848.56</v>
      </c>
      <c r="AJ6" s="20" t="n">
        <v>1284.95</v>
      </c>
      <c r="AK6" s="20" t="n">
        <v>1539.06</v>
      </c>
      <c r="AL6" s="20" t="n">
        <v>2198.46</v>
      </c>
      <c r="AM6" s="20" t="n">
        <v>2960.72</v>
      </c>
      <c r="AN6" s="20" t="n">
        <v>2409.46</v>
      </c>
      <c r="AO6" s="20" t="n">
        <v>1848.51</v>
      </c>
      <c r="AP6" s="20" t="n">
        <v>1694.08</v>
      </c>
      <c r="AR6" s="21" t="n">
        <f aca="false">AP6-B6</f>
        <v>-11804</v>
      </c>
      <c r="AS6" s="22" t="n">
        <f aca="false">IF(B6=0,"",(AP6-B6)/B6)</f>
        <v>-0.874494742956035</v>
      </c>
    </row>
    <row r="7" customFormat="false" ht="15" hidden="false" customHeight="false" outlineLevel="0" collapsed="false">
      <c r="A7" s="7" t="s">
        <v>40</v>
      </c>
      <c r="B7" s="20" t="n">
        <v>319743.06</v>
      </c>
      <c r="C7" s="20" t="n">
        <v>313847.67</v>
      </c>
      <c r="D7" s="20" t="n">
        <v>311955.66</v>
      </c>
      <c r="E7" s="20" t="n">
        <v>307188.32</v>
      </c>
      <c r="F7" s="20" t="n">
        <v>304888.87</v>
      </c>
      <c r="G7" s="20" t="n">
        <v>309625.17</v>
      </c>
      <c r="H7" s="20" t="n">
        <v>305104.06</v>
      </c>
      <c r="I7" s="20" t="n">
        <v>304079.28</v>
      </c>
      <c r="J7" s="20" t="n">
        <v>309518.25</v>
      </c>
      <c r="K7" s="20" t="n">
        <v>310102.81</v>
      </c>
      <c r="L7" s="20" t="n">
        <v>308689.85</v>
      </c>
      <c r="M7" s="20" t="n">
        <v>292920.86</v>
      </c>
      <c r="N7" s="20" t="n">
        <v>293403.06</v>
      </c>
      <c r="O7" s="20" t="n">
        <v>294674.86</v>
      </c>
      <c r="P7" s="20" t="n">
        <v>291360.22</v>
      </c>
      <c r="Q7" s="20" t="n">
        <v>281308.61</v>
      </c>
      <c r="R7" s="20" t="n">
        <v>280339.55</v>
      </c>
      <c r="S7" s="20" t="n">
        <v>275507.49</v>
      </c>
      <c r="T7" s="20" t="n">
        <v>266446.9</v>
      </c>
      <c r="U7" s="20" t="n">
        <v>262988.97</v>
      </c>
      <c r="V7" s="20" t="n">
        <v>254385.91</v>
      </c>
      <c r="W7" s="20" t="n">
        <v>256266.46</v>
      </c>
      <c r="X7" s="20" t="n">
        <v>258484.92</v>
      </c>
      <c r="Y7" s="20" t="n">
        <v>253644.4</v>
      </c>
      <c r="Z7" s="20" t="n">
        <v>252379.17</v>
      </c>
      <c r="AA7" s="20" t="n">
        <v>254577.57</v>
      </c>
      <c r="AB7" s="20" t="n">
        <v>253284.1</v>
      </c>
      <c r="AC7" s="20" t="n">
        <v>247263.32</v>
      </c>
      <c r="AD7" s="20" t="n">
        <v>250187.95</v>
      </c>
      <c r="AE7" s="20" t="n">
        <v>254288.82</v>
      </c>
      <c r="AF7" s="20" t="n">
        <v>256168.29</v>
      </c>
      <c r="AG7" s="20" t="n">
        <v>252461.39</v>
      </c>
      <c r="AH7" s="20" t="n">
        <v>253947.04</v>
      </c>
      <c r="AI7" s="20" t="n">
        <v>256093.23</v>
      </c>
      <c r="AJ7" s="20" t="n">
        <v>259186.06</v>
      </c>
      <c r="AK7" s="20" t="n">
        <v>254309.31</v>
      </c>
      <c r="AL7" s="20" t="n">
        <v>247960.04</v>
      </c>
      <c r="AM7" s="20" t="n">
        <v>242966.58</v>
      </c>
      <c r="AN7" s="20" t="n">
        <v>239555.28</v>
      </c>
      <c r="AO7" s="20" t="n">
        <v>244912.8</v>
      </c>
      <c r="AP7" s="20" t="n">
        <v>245062.5</v>
      </c>
      <c r="AR7" s="21" t="n">
        <f aca="false">AP7-B7</f>
        <v>-74680.56</v>
      </c>
      <c r="AS7" s="22" t="n">
        <f aca="false">IF(B7=0,"",(AP7-B7)/B7)</f>
        <v>-0.233564287525115</v>
      </c>
    </row>
    <row r="8" customFormat="false" ht="15" hidden="false" customHeight="false" outlineLevel="0" collapsed="false">
      <c r="A8" s="7" t="s">
        <v>41</v>
      </c>
      <c r="B8" s="20" t="n">
        <v>2084298.38</v>
      </c>
      <c r="C8" s="20" t="n">
        <v>2069017.2</v>
      </c>
      <c r="D8" s="20" t="n">
        <v>2062306.66</v>
      </c>
      <c r="E8" s="20" t="n">
        <v>2061991.07</v>
      </c>
      <c r="F8" s="20" t="n">
        <v>2060250.45</v>
      </c>
      <c r="G8" s="20" t="n">
        <v>2043691.59</v>
      </c>
      <c r="H8" s="20" t="n">
        <v>2026181.35</v>
      </c>
      <c r="I8" s="20" t="n">
        <v>2021609.77</v>
      </c>
      <c r="J8" s="20" t="n">
        <v>2014202.92</v>
      </c>
      <c r="K8" s="20" t="n">
        <v>2009675.93</v>
      </c>
      <c r="L8" s="20" t="n">
        <v>2003102.26</v>
      </c>
      <c r="M8" s="20" t="n">
        <v>2013517.78</v>
      </c>
      <c r="N8" s="20" t="n">
        <v>1953435.07</v>
      </c>
      <c r="O8" s="20" t="n">
        <v>1972026.98</v>
      </c>
      <c r="P8" s="20" t="n">
        <v>2014959.69</v>
      </c>
      <c r="Q8" s="20" t="n">
        <v>2052992.38</v>
      </c>
      <c r="R8" s="20" t="n">
        <v>2060922.61</v>
      </c>
      <c r="S8" s="20" t="n">
        <v>2050116.77</v>
      </c>
      <c r="T8" s="20" t="n">
        <v>2051282.35</v>
      </c>
      <c r="U8" s="20" t="n">
        <v>2042245.75</v>
      </c>
      <c r="V8" s="20" t="n">
        <v>2046425.61</v>
      </c>
      <c r="W8" s="20" t="n">
        <v>2033703.06</v>
      </c>
      <c r="X8" s="20" t="n">
        <v>2033991.71</v>
      </c>
      <c r="Y8" s="20" t="n">
        <v>2045823.47</v>
      </c>
      <c r="Z8" s="20" t="n">
        <v>2055099.48</v>
      </c>
      <c r="AA8" s="20" t="n">
        <v>2018791.36</v>
      </c>
      <c r="AB8" s="20" t="n">
        <v>2011123.06</v>
      </c>
      <c r="AC8" s="20" t="n">
        <v>2022591.78</v>
      </c>
      <c r="AD8" s="20" t="n">
        <v>2036325.4</v>
      </c>
      <c r="AE8" s="20" t="n">
        <v>2059826.05</v>
      </c>
      <c r="AF8" s="20" t="n">
        <v>2058080</v>
      </c>
      <c r="AG8" s="20" t="n">
        <v>2034319.06</v>
      </c>
      <c r="AH8" s="20" t="n">
        <v>2047755.52</v>
      </c>
      <c r="AI8" s="20" t="n">
        <v>2067025.46</v>
      </c>
      <c r="AJ8" s="20" t="n">
        <v>2109498.32</v>
      </c>
      <c r="AK8" s="20" t="n">
        <v>2141972.96</v>
      </c>
      <c r="AL8" s="20" t="n">
        <v>2165092.92</v>
      </c>
      <c r="AM8" s="20" t="n">
        <v>2179723.08</v>
      </c>
      <c r="AN8" s="20" t="n">
        <v>2174782.59</v>
      </c>
      <c r="AO8" s="20" t="n">
        <v>2186444.27</v>
      </c>
      <c r="AP8" s="20" t="n">
        <v>2202495.05</v>
      </c>
      <c r="AR8" s="21" t="n">
        <f aca="false">AP8-B8</f>
        <v>118196.67</v>
      </c>
      <c r="AS8" s="22" t="n">
        <f aca="false">IF(B8=0,"",(AP8-B8)/B8)</f>
        <v>0.0567081331224755</v>
      </c>
    </row>
    <row r="9" customFormat="false" ht="15" hidden="false" customHeight="false" outlineLevel="0" collapsed="false">
      <c r="A9" s="7" t="s">
        <v>42</v>
      </c>
      <c r="B9" s="20" t="n">
        <v>150966.88</v>
      </c>
      <c r="C9" s="20" t="n">
        <v>162450.85</v>
      </c>
      <c r="D9" s="20" t="n">
        <v>153952.14</v>
      </c>
      <c r="E9" s="20" t="n">
        <v>154165.1</v>
      </c>
      <c r="F9" s="20" t="n">
        <v>158387.61</v>
      </c>
      <c r="G9" s="20" t="n">
        <v>153999.37</v>
      </c>
      <c r="H9" s="20" t="n">
        <v>154998.35</v>
      </c>
      <c r="I9" s="20" t="n">
        <v>155119.2</v>
      </c>
      <c r="J9" s="20" t="n">
        <v>155795.8</v>
      </c>
      <c r="K9" s="20" t="n">
        <v>157998.87</v>
      </c>
      <c r="L9" s="20" t="n">
        <v>162305.53</v>
      </c>
      <c r="M9" s="20" t="n">
        <v>167163.91</v>
      </c>
      <c r="N9" s="20" t="n">
        <v>171092.21</v>
      </c>
      <c r="O9" s="20" t="n">
        <v>166949.29</v>
      </c>
      <c r="P9" s="20" t="n">
        <v>173173.67</v>
      </c>
      <c r="Q9" s="20" t="n">
        <v>170495.75</v>
      </c>
      <c r="R9" s="20" t="n">
        <v>163130.68</v>
      </c>
      <c r="S9" s="20" t="n">
        <v>164065.29</v>
      </c>
      <c r="T9" s="20" t="n">
        <v>172505.63</v>
      </c>
      <c r="U9" s="20" t="n">
        <v>181310.3</v>
      </c>
      <c r="V9" s="20" t="n">
        <v>190704.5</v>
      </c>
      <c r="W9" s="20" t="n">
        <v>189179.27</v>
      </c>
      <c r="X9" s="20" t="n">
        <v>193071.83</v>
      </c>
      <c r="Y9" s="20" t="n">
        <v>199862.18</v>
      </c>
      <c r="Z9" s="20" t="n">
        <v>201121.33</v>
      </c>
      <c r="AA9" s="20" t="n">
        <v>206677.53</v>
      </c>
      <c r="AB9" s="20" t="n">
        <v>208808.98</v>
      </c>
      <c r="AC9" s="20" t="n">
        <v>208991.87</v>
      </c>
      <c r="AD9" s="20" t="n">
        <v>202264.7</v>
      </c>
      <c r="AE9" s="20" t="n">
        <v>200582.51</v>
      </c>
      <c r="AF9" s="20" t="n">
        <v>194422.58</v>
      </c>
      <c r="AG9" s="20" t="n">
        <v>194223.09</v>
      </c>
      <c r="AH9" s="20" t="n">
        <v>187934.71</v>
      </c>
      <c r="AI9" s="20" t="n">
        <v>187976.15</v>
      </c>
      <c r="AJ9" s="20" t="n">
        <v>183644.96</v>
      </c>
      <c r="AK9" s="20" t="n">
        <v>182153.03</v>
      </c>
      <c r="AL9" s="20" t="n">
        <v>186728.57</v>
      </c>
      <c r="AM9" s="20" t="n">
        <v>186604.72</v>
      </c>
      <c r="AN9" s="20" t="n">
        <v>186013.43</v>
      </c>
      <c r="AO9" s="20" t="n">
        <v>186088.17</v>
      </c>
      <c r="AP9" s="20" t="n">
        <v>175236.14</v>
      </c>
      <c r="AR9" s="21" t="n">
        <f aca="false">AP9-B9</f>
        <v>24269.26</v>
      </c>
      <c r="AS9" s="22" t="n">
        <f aca="false">IF(B9=0,"",(AP9-B9)/B9)</f>
        <v>0.160758836640196</v>
      </c>
    </row>
    <row r="10" customFormat="false" ht="15" hidden="false" customHeight="false" outlineLevel="0" collapsed="false">
      <c r="A10" s="7" t="s">
        <v>43</v>
      </c>
      <c r="B10" s="20" t="n">
        <v>1490.69</v>
      </c>
      <c r="C10" s="20" t="n">
        <v>1842.48</v>
      </c>
      <c r="D10" s="20" t="n">
        <v>1721.93</v>
      </c>
      <c r="E10" s="20" t="n">
        <v>1723.67</v>
      </c>
      <c r="F10" s="20" t="n">
        <v>1739.4</v>
      </c>
      <c r="G10" s="20" t="n">
        <v>1536.48</v>
      </c>
      <c r="H10" s="20" t="n">
        <v>1214.25</v>
      </c>
      <c r="I10" s="20" t="n">
        <v>1490.07</v>
      </c>
      <c r="J10" s="20" t="n">
        <v>1103.26</v>
      </c>
      <c r="K10" s="20" t="n">
        <v>1095.52</v>
      </c>
      <c r="L10" s="20" t="n">
        <v>918.75</v>
      </c>
      <c r="M10" s="20" t="n">
        <v>1351.29</v>
      </c>
      <c r="N10" s="20" t="n">
        <v>982.93</v>
      </c>
      <c r="O10" s="20" t="n">
        <v>1087.09</v>
      </c>
      <c r="P10" s="20" t="n">
        <v>1719.54</v>
      </c>
      <c r="Q10" s="20" t="n">
        <v>1746.27</v>
      </c>
      <c r="R10" s="20" t="n">
        <v>1781.72</v>
      </c>
      <c r="S10" s="20" t="n">
        <v>1866.61</v>
      </c>
      <c r="T10" s="20" t="n">
        <v>1971.02</v>
      </c>
      <c r="U10" s="20" t="n">
        <v>1919.01</v>
      </c>
      <c r="V10" s="20" t="n">
        <v>2273.98</v>
      </c>
      <c r="W10" s="20" t="n">
        <v>2663.25</v>
      </c>
      <c r="X10" s="20" t="n">
        <v>3211.59</v>
      </c>
      <c r="Y10" s="20" t="n">
        <v>3237.6</v>
      </c>
      <c r="Z10" s="20" t="n">
        <v>2666.82</v>
      </c>
      <c r="AA10" s="20" t="n">
        <v>3327.59</v>
      </c>
      <c r="AB10" s="20" t="n">
        <v>5968.4</v>
      </c>
      <c r="AC10" s="20" t="n">
        <v>6064.94</v>
      </c>
      <c r="AD10" s="20" t="n">
        <v>2965.91</v>
      </c>
      <c r="AE10" s="20" t="n">
        <v>2671.75</v>
      </c>
      <c r="AF10" s="20" t="n">
        <v>2910.79</v>
      </c>
      <c r="AG10" s="20" t="n">
        <v>3373.14</v>
      </c>
      <c r="AH10" s="20" t="n">
        <v>3877.31</v>
      </c>
      <c r="AI10" s="20" t="n">
        <v>3447.62</v>
      </c>
      <c r="AJ10" s="20" t="n">
        <v>3333.77</v>
      </c>
      <c r="AK10" s="20" t="n">
        <v>3400.54</v>
      </c>
      <c r="AL10" s="20" t="n">
        <v>3400.79</v>
      </c>
      <c r="AM10" s="20" t="n">
        <v>2691.98</v>
      </c>
      <c r="AN10" s="20" t="n">
        <v>2797.61</v>
      </c>
      <c r="AO10" s="20" t="n">
        <v>2470.32</v>
      </c>
      <c r="AP10" s="20" t="n">
        <v>2509.07</v>
      </c>
      <c r="AR10" s="21" t="n">
        <f aca="false">AP10-B10</f>
        <v>1018.38</v>
      </c>
      <c r="AS10" s="22" t="n">
        <f aca="false">IF(B10=0,"",(AP10-B10)/B10)</f>
        <v>0.683160147314331</v>
      </c>
    </row>
    <row r="11" customFormat="false" ht="15" hidden="false" customHeight="false" outlineLevel="0" collapsed="false">
      <c r="A11" s="7" t="s">
        <v>44</v>
      </c>
      <c r="B11" s="20" t="n">
        <v>46547.59</v>
      </c>
      <c r="C11" s="20" t="n">
        <v>54659.51</v>
      </c>
      <c r="D11" s="20" t="n">
        <v>61386.01</v>
      </c>
      <c r="E11" s="20" t="n">
        <v>60355.14</v>
      </c>
      <c r="F11" s="20" t="n">
        <v>59727.31</v>
      </c>
      <c r="G11" s="20" t="n">
        <v>61243.04</v>
      </c>
      <c r="H11" s="20" t="n">
        <v>62188.68</v>
      </c>
      <c r="I11" s="20" t="n">
        <v>60399.17</v>
      </c>
      <c r="J11" s="20" t="n">
        <v>61471.35</v>
      </c>
      <c r="K11" s="20" t="n">
        <v>63136.11</v>
      </c>
      <c r="L11" s="20" t="n">
        <v>59422.35</v>
      </c>
      <c r="M11" s="20" t="n">
        <v>58762.01</v>
      </c>
      <c r="N11" s="20" t="n">
        <v>61231.5</v>
      </c>
      <c r="O11" s="20" t="n">
        <v>62210</v>
      </c>
      <c r="P11" s="20" t="n">
        <v>60969.54</v>
      </c>
      <c r="Q11" s="20" t="n">
        <v>63057.08</v>
      </c>
      <c r="R11" s="20" t="n">
        <v>64093.65</v>
      </c>
      <c r="S11" s="20" t="n">
        <v>61788.48</v>
      </c>
      <c r="T11" s="20" t="n">
        <v>62764.41</v>
      </c>
      <c r="U11" s="20" t="n">
        <v>62167.89</v>
      </c>
      <c r="V11" s="20" t="n">
        <v>58180.61</v>
      </c>
      <c r="W11" s="20" t="n">
        <v>58166.92</v>
      </c>
      <c r="X11" s="20" t="n">
        <v>57307.81</v>
      </c>
      <c r="Y11" s="20" t="n">
        <v>59426.06</v>
      </c>
      <c r="Z11" s="20" t="n">
        <v>60053.3</v>
      </c>
      <c r="AA11" s="20" t="n">
        <v>59213.51</v>
      </c>
      <c r="AB11" s="20" t="n">
        <v>58129.51</v>
      </c>
      <c r="AC11" s="20" t="n">
        <v>62335.56</v>
      </c>
      <c r="AD11" s="20" t="n">
        <v>65479.14</v>
      </c>
      <c r="AE11" s="20" t="n">
        <v>61615</v>
      </c>
      <c r="AF11" s="20" t="n">
        <v>63298.76</v>
      </c>
      <c r="AG11" s="20" t="n">
        <v>67700.89</v>
      </c>
      <c r="AH11" s="20" t="n">
        <v>71572.92</v>
      </c>
      <c r="AI11" s="20" t="n">
        <v>68786</v>
      </c>
      <c r="AJ11" s="20" t="n">
        <v>69132.79</v>
      </c>
      <c r="AK11" s="20" t="n">
        <v>75980.34</v>
      </c>
      <c r="AL11" s="20" t="n">
        <v>76635.76</v>
      </c>
      <c r="AM11" s="20" t="n">
        <v>78311.19</v>
      </c>
      <c r="AN11" s="20" t="n">
        <v>76867.25</v>
      </c>
      <c r="AO11" s="20" t="n">
        <v>75009.86</v>
      </c>
      <c r="AP11" s="20" t="n">
        <v>78889.28</v>
      </c>
      <c r="AR11" s="21" t="n">
        <f aca="false">AP11-B11</f>
        <v>32341.69</v>
      </c>
      <c r="AS11" s="22" t="n">
        <f aca="false">IF(B11=0,"",(AP11-B11)/B11)</f>
        <v>0.694809119011317</v>
      </c>
    </row>
    <row r="12" customFormat="false" ht="15" hidden="false" customHeight="false" outlineLevel="0" collapsed="false">
      <c r="A12" s="7" t="s">
        <v>45</v>
      </c>
      <c r="B12" s="20" t="n">
        <v>56264.32</v>
      </c>
      <c r="C12" s="20" t="n">
        <v>68040.59</v>
      </c>
      <c r="D12" s="20" t="n">
        <v>68120.74</v>
      </c>
      <c r="E12" s="20" t="n">
        <v>68437.4</v>
      </c>
      <c r="F12" s="20" t="n">
        <v>69805.76</v>
      </c>
      <c r="G12" s="20" t="n">
        <v>71116.91</v>
      </c>
      <c r="H12" s="20" t="n">
        <v>75724.41</v>
      </c>
      <c r="I12" s="20" t="n">
        <v>74482.14</v>
      </c>
      <c r="J12" s="20" t="n">
        <v>68989.85</v>
      </c>
      <c r="K12" s="20" t="n">
        <v>63930.54</v>
      </c>
      <c r="L12" s="20" t="n">
        <v>64918.24</v>
      </c>
      <c r="M12" s="20" t="n">
        <v>71629.55</v>
      </c>
      <c r="N12" s="20" t="n">
        <v>69575.81</v>
      </c>
      <c r="O12" s="20" t="n">
        <v>65792.31</v>
      </c>
      <c r="P12" s="20" t="n">
        <v>65095.89</v>
      </c>
      <c r="Q12" s="20" t="n">
        <v>71656.2</v>
      </c>
      <c r="R12" s="20" t="n">
        <v>75610.9</v>
      </c>
      <c r="S12" s="20" t="n">
        <v>78890.96</v>
      </c>
      <c r="T12" s="20" t="n">
        <v>75740.54</v>
      </c>
      <c r="U12" s="20" t="n">
        <v>74526.99</v>
      </c>
      <c r="V12" s="20" t="n">
        <v>73963.11</v>
      </c>
      <c r="W12" s="20" t="n">
        <v>77971.21</v>
      </c>
      <c r="X12" s="20" t="n">
        <v>80282.87</v>
      </c>
      <c r="Y12" s="20" t="n">
        <v>83542.69</v>
      </c>
      <c r="Z12" s="20" t="n">
        <v>82706.94</v>
      </c>
      <c r="AA12" s="20" t="n">
        <v>74829.6</v>
      </c>
      <c r="AB12" s="20" t="n">
        <v>70824.57</v>
      </c>
      <c r="AC12" s="20" t="n">
        <v>69988.56</v>
      </c>
      <c r="AD12" s="20" t="n">
        <v>72602.74</v>
      </c>
      <c r="AE12" s="20" t="n">
        <v>70206.19</v>
      </c>
      <c r="AF12" s="20" t="n">
        <v>67136.78</v>
      </c>
      <c r="AG12" s="20" t="n">
        <v>63880.01</v>
      </c>
      <c r="AH12" s="20" t="n">
        <v>62973.51</v>
      </c>
      <c r="AI12" s="20" t="n">
        <v>60226.19</v>
      </c>
      <c r="AJ12" s="20" t="n">
        <v>61422.14</v>
      </c>
      <c r="AK12" s="20" t="n">
        <v>67646.18</v>
      </c>
      <c r="AL12" s="20" t="n">
        <v>71304.82</v>
      </c>
      <c r="AM12" s="20" t="n">
        <v>72205.34</v>
      </c>
      <c r="AN12" s="20" t="n">
        <v>71233.69</v>
      </c>
      <c r="AO12" s="20" t="n">
        <v>68748.34</v>
      </c>
      <c r="AP12" s="20" t="n">
        <v>71233.97</v>
      </c>
      <c r="AR12" s="21" t="n">
        <f aca="false">AP12-B12</f>
        <v>14969.65</v>
      </c>
      <c r="AS12" s="22" t="n">
        <f aca="false">IF(B12=0,"",(AP12-B12)/B12)</f>
        <v>0.266059378305825</v>
      </c>
    </row>
    <row r="13" customFormat="false" ht="15" hidden="false" customHeight="false" outlineLevel="0" collapsed="false">
      <c r="A13" s="7" t="s">
        <v>46</v>
      </c>
      <c r="B13" s="20" t="n">
        <v>0</v>
      </c>
      <c r="C13" s="20" t="n">
        <v>0</v>
      </c>
      <c r="D13" s="20" t="n">
        <v>0</v>
      </c>
      <c r="E13" s="20" t="n">
        <v>0</v>
      </c>
      <c r="F13" s="20" t="n">
        <v>0</v>
      </c>
      <c r="G13" s="20" t="n">
        <v>0.16</v>
      </c>
      <c r="H13" s="20" t="n">
        <v>0</v>
      </c>
      <c r="I13" s="20" t="n">
        <v>0.08</v>
      </c>
      <c r="J13" s="20" t="n">
        <v>0</v>
      </c>
      <c r="K13" s="20" t="n">
        <v>0</v>
      </c>
      <c r="L13" s="20" t="n">
        <v>0</v>
      </c>
      <c r="M13" s="20" t="n">
        <v>0</v>
      </c>
      <c r="N13" s="20" t="n">
        <v>0.08</v>
      </c>
      <c r="O13" s="20" t="n">
        <v>0.08</v>
      </c>
      <c r="P13" s="20" t="n">
        <v>0.08</v>
      </c>
      <c r="Q13" s="20" t="n">
        <v>0.08</v>
      </c>
      <c r="R13" s="20" t="n">
        <v>0.08</v>
      </c>
      <c r="S13" s="20" t="n">
        <v>0</v>
      </c>
      <c r="T13" s="20" t="n">
        <v>0</v>
      </c>
      <c r="U13" s="20" t="n">
        <v>0.08</v>
      </c>
      <c r="V13" s="20" t="n">
        <v>0.08</v>
      </c>
      <c r="W13" s="20" t="n">
        <v>0</v>
      </c>
      <c r="X13" s="20" t="n">
        <v>0</v>
      </c>
      <c r="Y13" s="20" t="n">
        <v>0.08</v>
      </c>
      <c r="Z13" s="20" t="n">
        <v>0</v>
      </c>
      <c r="AA13" s="20" t="n">
        <v>0</v>
      </c>
      <c r="AB13" s="20" t="n">
        <v>0</v>
      </c>
      <c r="AC13" s="20" t="n">
        <v>0</v>
      </c>
      <c r="AD13" s="20" t="n">
        <v>0</v>
      </c>
      <c r="AE13" s="20" t="n">
        <v>0.08</v>
      </c>
      <c r="AF13" s="20" t="n">
        <v>0.08</v>
      </c>
      <c r="AG13" s="20" t="n">
        <v>0</v>
      </c>
      <c r="AH13" s="20" t="n">
        <v>0</v>
      </c>
      <c r="AI13" s="20" t="n">
        <v>0</v>
      </c>
      <c r="AJ13" s="20" t="n">
        <v>0</v>
      </c>
      <c r="AK13" s="20" t="n">
        <v>0</v>
      </c>
      <c r="AL13" s="20" t="n">
        <v>0</v>
      </c>
      <c r="AM13" s="20" t="n">
        <v>0</v>
      </c>
      <c r="AN13" s="20" t="n">
        <v>0</v>
      </c>
      <c r="AO13" s="20" t="n">
        <v>0</v>
      </c>
      <c r="AP13" s="20" t="n">
        <v>0</v>
      </c>
      <c r="AR13" s="21" t="n">
        <f aca="false">AP13-B13</f>
        <v>0</v>
      </c>
      <c r="AS13" s="22" t="str">
        <f aca="false">IF(B13=0,"",(AP13-B13)/B13)</f>
        <v/>
      </c>
    </row>
    <row r="14" customFormat="false" ht="15" hidden="false" customHeight="false" outlineLevel="0" collapsed="false">
      <c r="A14" s="7" t="s">
        <v>47</v>
      </c>
      <c r="B14" s="20" t="n">
        <v>40985.91</v>
      </c>
      <c r="C14" s="20" t="n">
        <v>41725.1</v>
      </c>
      <c r="D14" s="20" t="n">
        <v>42017.58</v>
      </c>
      <c r="E14" s="20" t="n">
        <v>42637.91</v>
      </c>
      <c r="F14" s="20" t="n">
        <v>43434.97</v>
      </c>
      <c r="G14" s="20" t="n">
        <v>44050.64</v>
      </c>
      <c r="H14" s="20" t="n">
        <v>44644.6</v>
      </c>
      <c r="I14" s="20" t="n">
        <v>45286.58</v>
      </c>
      <c r="J14" s="20" t="n">
        <v>45720.84</v>
      </c>
      <c r="K14" s="20" t="n">
        <v>46222.1</v>
      </c>
      <c r="L14" s="20" t="n">
        <v>46786.83</v>
      </c>
      <c r="M14" s="20" t="n">
        <v>47277.01</v>
      </c>
      <c r="N14" s="20" t="n">
        <v>47700.64</v>
      </c>
      <c r="O14" s="20" t="n">
        <v>48068.36</v>
      </c>
      <c r="P14" s="20" t="n">
        <v>48438.05</v>
      </c>
      <c r="Q14" s="20" t="n">
        <v>48832.58</v>
      </c>
      <c r="R14" s="20" t="n">
        <v>49106.07</v>
      </c>
      <c r="S14" s="20" t="n">
        <v>49293.08</v>
      </c>
      <c r="T14" s="20" t="n">
        <v>49443.81</v>
      </c>
      <c r="U14" s="20" t="n">
        <v>49599.18</v>
      </c>
      <c r="V14" s="20" t="n">
        <v>51395.18</v>
      </c>
      <c r="W14" s="20" t="n">
        <v>51646.72</v>
      </c>
      <c r="X14" s="20" t="n">
        <v>51875.12</v>
      </c>
      <c r="Y14" s="20" t="n">
        <v>52086.79</v>
      </c>
      <c r="Z14" s="20" t="n">
        <v>52346.73</v>
      </c>
      <c r="AA14" s="20" t="n">
        <v>52629.39</v>
      </c>
      <c r="AB14" s="20" t="n">
        <v>52952.82</v>
      </c>
      <c r="AC14" s="20" t="n">
        <v>53261.79</v>
      </c>
      <c r="AD14" s="20" t="n">
        <v>53557.59</v>
      </c>
      <c r="AE14" s="20" t="n">
        <v>53952.4</v>
      </c>
      <c r="AF14" s="20" t="n">
        <v>54294.95</v>
      </c>
      <c r="AG14" s="20" t="n">
        <v>54670.35</v>
      </c>
      <c r="AH14" s="20" t="n">
        <v>54996.92</v>
      </c>
      <c r="AI14" s="20" t="n">
        <v>55295.51</v>
      </c>
      <c r="AJ14" s="20" t="n">
        <v>55590.15</v>
      </c>
      <c r="AK14" s="20" t="n">
        <v>55842.41</v>
      </c>
      <c r="AL14" s="20" t="n">
        <v>56226.2</v>
      </c>
      <c r="AM14" s="20" t="n">
        <v>56514.05</v>
      </c>
      <c r="AN14" s="20" t="n">
        <v>56753.89</v>
      </c>
      <c r="AO14" s="20" t="n">
        <v>56758.04</v>
      </c>
      <c r="AP14" s="20" t="n">
        <v>56889.62</v>
      </c>
      <c r="AR14" s="21" t="n">
        <f aca="false">AP14-B14</f>
        <v>15903.71</v>
      </c>
      <c r="AS14" s="22" t="n">
        <f aca="false">IF(B14=0,"",(AP14-B14)/B14)</f>
        <v>0.388028715234089</v>
      </c>
    </row>
    <row r="15" customFormat="false" ht="15" hidden="false" customHeight="false" outlineLevel="0" collapsed="false">
      <c r="A15" s="7" t="s">
        <v>48</v>
      </c>
      <c r="B15" s="20" t="n">
        <v>15353.49</v>
      </c>
      <c r="C15" s="20" t="n">
        <v>10909.47</v>
      </c>
      <c r="D15" s="20" t="n">
        <v>8924.68</v>
      </c>
      <c r="E15" s="20" t="n">
        <v>8782.72</v>
      </c>
      <c r="F15" s="20" t="n">
        <v>7499.58</v>
      </c>
      <c r="G15" s="20" t="n">
        <v>7908.21</v>
      </c>
      <c r="H15" s="20" t="n">
        <v>9012.19</v>
      </c>
      <c r="I15" s="20" t="n">
        <v>8427.61</v>
      </c>
      <c r="J15" s="20" t="n">
        <v>8956.34</v>
      </c>
      <c r="K15" s="20" t="n">
        <v>9002.27</v>
      </c>
      <c r="L15" s="20" t="n">
        <v>8655.96</v>
      </c>
      <c r="M15" s="20" t="n">
        <v>8191.09</v>
      </c>
      <c r="N15" s="20" t="n">
        <v>7959.01</v>
      </c>
      <c r="O15" s="20" t="n">
        <v>7429.84</v>
      </c>
      <c r="P15" s="20" t="n">
        <v>9280.28</v>
      </c>
      <c r="Q15" s="20" t="n">
        <v>10051.01</v>
      </c>
      <c r="R15" s="20" t="n">
        <v>9463.24</v>
      </c>
      <c r="S15" s="20" t="n">
        <v>8808.62</v>
      </c>
      <c r="T15" s="20" t="n">
        <v>8586.31</v>
      </c>
      <c r="U15" s="20" t="n">
        <v>8048.51</v>
      </c>
      <c r="V15" s="20" t="n">
        <v>6926.25</v>
      </c>
      <c r="W15" s="20" t="n">
        <v>6753.14</v>
      </c>
      <c r="X15" s="20" t="n">
        <v>6812.66</v>
      </c>
      <c r="Y15" s="20" t="n">
        <v>6719.6</v>
      </c>
      <c r="Z15" s="20" t="n">
        <v>6699.57</v>
      </c>
      <c r="AA15" s="20" t="n">
        <v>6266.95</v>
      </c>
      <c r="AB15" s="20" t="n">
        <v>6076.44</v>
      </c>
      <c r="AC15" s="20" t="n">
        <v>5904.77</v>
      </c>
      <c r="AD15" s="20" t="n">
        <v>5165.25</v>
      </c>
      <c r="AE15" s="20" t="n">
        <v>5065.58</v>
      </c>
      <c r="AF15" s="20" t="n">
        <v>5279.54</v>
      </c>
      <c r="AG15" s="20" t="n">
        <v>5438.6</v>
      </c>
      <c r="AH15" s="20" t="n">
        <v>5410.62</v>
      </c>
      <c r="AI15" s="20" t="n">
        <v>5580.37</v>
      </c>
      <c r="AJ15" s="20" t="n">
        <v>5888.02</v>
      </c>
      <c r="AK15" s="20" t="n">
        <v>9941.33</v>
      </c>
      <c r="AL15" s="20" t="n">
        <v>10317.6</v>
      </c>
      <c r="AM15" s="20" t="n">
        <v>7671.38</v>
      </c>
      <c r="AN15" s="20" t="n">
        <v>6679.72</v>
      </c>
      <c r="AO15" s="20" t="n">
        <v>6729.18</v>
      </c>
      <c r="AP15" s="20" t="n">
        <v>7051.53</v>
      </c>
      <c r="AR15" s="21" t="n">
        <f aca="false">AP15-B15</f>
        <v>-8301.96</v>
      </c>
      <c r="AS15" s="22" t="n">
        <f aca="false">IF(B15=0,"",(AP15-B15)/B15)</f>
        <v>-0.540721360420334</v>
      </c>
    </row>
    <row r="16" customFormat="false" ht="15" hidden="false" customHeight="false" outlineLevel="0" collapsed="false">
      <c r="A16" s="7" t="s">
        <v>50</v>
      </c>
      <c r="B16" s="20" t="n">
        <v>548249.75</v>
      </c>
      <c r="C16" s="20" t="n">
        <v>553165.97</v>
      </c>
      <c r="D16" s="20" t="n">
        <v>560354.96</v>
      </c>
      <c r="E16" s="20" t="n">
        <v>565604.52</v>
      </c>
      <c r="F16" s="20" t="n">
        <v>568080.53</v>
      </c>
      <c r="G16" s="20" t="n">
        <v>589970.45</v>
      </c>
      <c r="H16" s="20" t="n">
        <v>600409.9</v>
      </c>
      <c r="I16" s="20" t="n">
        <v>607380.32</v>
      </c>
      <c r="J16" s="20" t="n">
        <v>612240.42</v>
      </c>
      <c r="K16" s="20" t="n">
        <v>616812.26</v>
      </c>
      <c r="L16" s="20" t="n">
        <v>602109.15</v>
      </c>
      <c r="M16" s="20" t="n">
        <v>598869.4</v>
      </c>
      <c r="N16" s="20" t="n">
        <v>664698.9</v>
      </c>
      <c r="O16" s="20" t="n">
        <v>665459.93</v>
      </c>
      <c r="P16" s="20" t="n">
        <v>621575.8</v>
      </c>
      <c r="Q16" s="20" t="n">
        <v>560432.68</v>
      </c>
      <c r="R16" s="20" t="n">
        <v>541189.22</v>
      </c>
      <c r="S16" s="20" t="n">
        <v>540313.11</v>
      </c>
      <c r="T16" s="20" t="n">
        <v>543513.94</v>
      </c>
      <c r="U16" s="20" t="n">
        <v>541293.35</v>
      </c>
      <c r="V16" s="20" t="n">
        <v>535522.36</v>
      </c>
      <c r="W16" s="20" t="n">
        <v>532761.98</v>
      </c>
      <c r="X16" s="20" t="n">
        <v>533952.51</v>
      </c>
      <c r="Y16" s="20" t="n">
        <v>516158.23</v>
      </c>
      <c r="Z16" s="20" t="n">
        <v>517487.33</v>
      </c>
      <c r="AA16" s="20" t="n">
        <v>537937.94</v>
      </c>
      <c r="AB16" s="20" t="n">
        <v>541029.65</v>
      </c>
      <c r="AC16" s="20" t="n">
        <v>527659.74</v>
      </c>
      <c r="AD16" s="20" t="n">
        <v>518534.86</v>
      </c>
      <c r="AE16" s="20" t="n">
        <v>518738</v>
      </c>
      <c r="AF16" s="20" t="n">
        <v>530687.02</v>
      </c>
      <c r="AG16" s="20" t="n">
        <v>551971.84</v>
      </c>
      <c r="AH16" s="20" t="n">
        <v>547089.91</v>
      </c>
      <c r="AI16" s="20" t="n">
        <v>529447.39</v>
      </c>
      <c r="AJ16" s="20" t="n">
        <v>488356.65</v>
      </c>
      <c r="AK16" s="20" t="n">
        <v>431635.04</v>
      </c>
      <c r="AL16" s="20" t="n">
        <v>405641.91</v>
      </c>
      <c r="AM16" s="20" t="n">
        <v>398881.59</v>
      </c>
      <c r="AN16" s="20" t="n">
        <v>411960.33</v>
      </c>
      <c r="AO16" s="20" t="n">
        <v>417033.93</v>
      </c>
      <c r="AP16" s="20" t="n">
        <v>409440.94</v>
      </c>
      <c r="AR16" s="21" t="n">
        <f aca="false">AP16-B16</f>
        <v>-138808.81</v>
      </c>
      <c r="AS16" s="22" t="n">
        <f aca="false">IF(B16=0,"",(AP16-B16)/B16)</f>
        <v>-0.253185359409649</v>
      </c>
    </row>
    <row r="17" customFormat="false" ht="15" hidden="false" customHeight="false" outlineLevel="0" collapsed="false">
      <c r="A17" s="7" t="s">
        <v>51</v>
      </c>
      <c r="B17" s="20" t="n">
        <v>42072.61</v>
      </c>
      <c r="C17" s="20" t="n">
        <v>42064.74</v>
      </c>
      <c r="D17" s="20" t="n">
        <v>42064.97</v>
      </c>
      <c r="E17" s="20" t="n">
        <v>42064.89</v>
      </c>
      <c r="F17" s="20" t="n">
        <v>42064.9</v>
      </c>
      <c r="G17" s="20" t="n">
        <v>42066.65</v>
      </c>
      <c r="H17" s="20" t="n">
        <v>42064.1</v>
      </c>
      <c r="I17" s="20" t="n">
        <v>42064.82</v>
      </c>
      <c r="J17" s="20" t="n">
        <v>42064.5</v>
      </c>
      <c r="K17" s="20" t="n">
        <v>42063.86</v>
      </c>
      <c r="L17" s="20" t="n">
        <v>42063.86</v>
      </c>
      <c r="M17" s="20" t="n">
        <v>42063.46</v>
      </c>
      <c r="N17" s="20" t="n">
        <v>42063.38</v>
      </c>
      <c r="O17" s="20" t="n">
        <v>42063.22</v>
      </c>
      <c r="P17" s="20" t="n">
        <v>42062.91</v>
      </c>
      <c r="Q17" s="20" t="n">
        <v>42062.43</v>
      </c>
      <c r="R17" s="20" t="n">
        <v>42061.71</v>
      </c>
      <c r="S17" s="20" t="n">
        <v>42061.4</v>
      </c>
      <c r="T17" s="20" t="n">
        <v>42061.08</v>
      </c>
      <c r="U17" s="20" t="n">
        <v>42060.84</v>
      </c>
      <c r="V17" s="20" t="n">
        <v>42028.56</v>
      </c>
      <c r="W17" s="20" t="n">
        <v>42028.56</v>
      </c>
      <c r="X17" s="20" t="n">
        <v>42028.48</v>
      </c>
      <c r="Y17" s="20" t="n">
        <v>42028.4</v>
      </c>
      <c r="Z17" s="20" t="n">
        <v>42027.76</v>
      </c>
      <c r="AA17" s="20" t="n">
        <v>42025.14</v>
      </c>
      <c r="AB17" s="20" t="n">
        <v>42021.8</v>
      </c>
      <c r="AC17" s="20" t="n">
        <v>42020.6</v>
      </c>
      <c r="AD17" s="20" t="n">
        <v>42020.45</v>
      </c>
      <c r="AE17" s="20" t="n">
        <v>42020.13</v>
      </c>
      <c r="AF17" s="20" t="n">
        <v>42019.97</v>
      </c>
      <c r="AG17" s="20" t="n">
        <v>42019.97</v>
      </c>
      <c r="AH17" s="20" t="n">
        <v>42019.89</v>
      </c>
      <c r="AI17" s="20" t="n">
        <v>42019.89</v>
      </c>
      <c r="AJ17" s="20" t="n">
        <v>42019.89</v>
      </c>
      <c r="AK17" s="20" t="n">
        <v>42019.97</v>
      </c>
      <c r="AL17" s="20" t="n">
        <v>42019.65</v>
      </c>
      <c r="AM17" s="20" t="n">
        <v>42018.14</v>
      </c>
      <c r="AN17" s="20" t="n">
        <v>42016.71</v>
      </c>
      <c r="AO17" s="20" t="n">
        <v>42016.71</v>
      </c>
      <c r="AP17" s="20" t="n">
        <v>42016.47</v>
      </c>
      <c r="AR17" s="21" t="n">
        <f aca="false">AP17-B17</f>
        <v>-56.1399999999994</v>
      </c>
      <c r="AS17" s="22" t="n">
        <f aca="false">IF(B17=0,"",(AP17-B17)/B17)</f>
        <v>-0.00133435981271424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5841195.8123</v>
      </c>
      <c r="C2" s="5" t="n">
        <f aca="false">B2/1000000</f>
        <v>5.8411958123</v>
      </c>
      <c r="D2" s="6" t="n">
        <f aca="false">B2/B27</f>
        <v>0.195504216014858</v>
      </c>
    </row>
    <row r="3" customFormat="false" ht="15" hidden="false" customHeight="false" outlineLevel="0" collapsed="false">
      <c r="A3" s="7" t="s">
        <v>5</v>
      </c>
      <c r="B3" s="8" t="n">
        <v>978251.7428</v>
      </c>
      <c r="C3" s="9" t="n">
        <f aca="false">B3/1000000</f>
        <v>0.9782517428</v>
      </c>
      <c r="D3" s="10" t="n">
        <f aca="false">B3/B27</f>
        <v>0.0327419840366516</v>
      </c>
    </row>
    <row r="4" customFormat="false" ht="15" hidden="false" customHeight="false" outlineLevel="0" collapsed="false">
      <c r="A4" s="7" t="s">
        <v>6</v>
      </c>
      <c r="B4" s="8" t="n">
        <v>4763137.4514</v>
      </c>
      <c r="C4" s="9" t="n">
        <f aca="false">B4/1000000</f>
        <v>4.7631374514</v>
      </c>
      <c r="D4" s="10" t="n">
        <f aca="false">B4/B27</f>
        <v>0.159421714856071</v>
      </c>
    </row>
    <row r="5" customFormat="false" ht="15" hidden="false" customHeight="false" outlineLevel="0" collapsed="false">
      <c r="A5" s="7" t="s">
        <v>7</v>
      </c>
      <c r="B5" s="8" t="n">
        <v>99806.6181</v>
      </c>
      <c r="C5" s="9" t="n">
        <f aca="false">B5/1000000</f>
        <v>0.0998066181</v>
      </c>
      <c r="D5" s="10" t="n">
        <f aca="false">B5/B27</f>
        <v>0.00334051712213559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11060717.5453</v>
      </c>
      <c r="C6" s="5" t="n">
        <f aca="false">B6/1000000</f>
        <v>11.0607175453</v>
      </c>
      <c r="D6" s="6" t="n">
        <f aca="false">B6/B27</f>
        <v>0.370201065285672</v>
      </c>
    </row>
    <row r="7" customFormat="false" ht="15" hidden="false" customHeight="false" outlineLevel="0" collapsed="false">
      <c r="A7" s="7" t="s">
        <v>9</v>
      </c>
      <c r="B7" s="8" t="n">
        <v>50581.0168</v>
      </c>
      <c r="C7" s="9" t="n">
        <f aca="false">B7/1000000</f>
        <v>0.0505810168</v>
      </c>
      <c r="D7" s="10" t="n">
        <f aca="false">B7/B27</f>
        <v>0.00169294136893942</v>
      </c>
    </row>
    <row r="8" customFormat="false" ht="15" hidden="false" customHeight="false" outlineLevel="0" collapsed="false">
      <c r="A8" s="7" t="s">
        <v>10</v>
      </c>
      <c r="B8" s="8" t="n">
        <v>1295630.5465</v>
      </c>
      <c r="C8" s="9" t="n">
        <f aca="false">B8/1000000</f>
        <v>1.2956305465</v>
      </c>
      <c r="D8" s="10" t="n">
        <f aca="false">B8/B27</f>
        <v>0.0433646195707051</v>
      </c>
    </row>
    <row r="9" customFormat="false" ht="15" hidden="false" customHeight="false" outlineLevel="0" collapsed="false">
      <c r="A9" s="7" t="s">
        <v>11</v>
      </c>
      <c r="B9" s="8" t="n">
        <v>368231.6391</v>
      </c>
      <c r="C9" s="9" t="n">
        <f aca="false">B9/1000000</f>
        <v>0.3682316391</v>
      </c>
      <c r="D9" s="10" t="n">
        <f aca="false">B9/B27</f>
        <v>0.01232467464325</v>
      </c>
    </row>
    <row r="10" customFormat="false" ht="15" hidden="false" customHeight="false" outlineLevel="0" collapsed="false">
      <c r="A10" s="7" t="s">
        <v>12</v>
      </c>
      <c r="B10" s="8" t="n">
        <v>8308272.4958</v>
      </c>
      <c r="C10" s="9" t="n">
        <f aca="false">B10/1000000</f>
        <v>8.3082724958</v>
      </c>
      <c r="D10" s="10" t="n">
        <f aca="false">B10/B27</f>
        <v>0.278077015892678</v>
      </c>
    </row>
    <row r="11" customFormat="false" ht="15" hidden="false" customHeight="false" outlineLevel="0" collapsed="false">
      <c r="A11" s="7" t="s">
        <v>13</v>
      </c>
      <c r="B11" s="8" t="n">
        <v>1038001.8471</v>
      </c>
      <c r="C11" s="9" t="n">
        <f aca="false">B11/1000000</f>
        <v>1.0380018471</v>
      </c>
      <c r="D11" s="10" t="n">
        <f aca="false">B11/B27</f>
        <v>0.0347418138100997</v>
      </c>
    </row>
    <row r="12" customFormat="false" ht="15" hidden="false" customHeight="false" outlineLevel="0" collapsed="false">
      <c r="A12" s="7" t="s">
        <v>14</v>
      </c>
      <c r="B12" s="8" t="n">
        <v>0</v>
      </c>
      <c r="C12" s="9" t="n">
        <f aca="false">B12/1000000</f>
        <v>0</v>
      </c>
      <c r="D12" s="10" t="n">
        <f aca="false">B12/B27</f>
        <v>0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12458312.9067</v>
      </c>
      <c r="C13" s="5" t="n">
        <f aca="false">B13/1000000</f>
        <v>12.4583129067</v>
      </c>
      <c r="D13" s="6" t="n">
        <f aca="false">B13/B27</f>
        <v>0.416978436600831</v>
      </c>
    </row>
    <row r="14" customFormat="false" ht="15" hidden="false" customHeight="false" outlineLevel="0" collapsed="false">
      <c r="A14" s="7" t="s">
        <v>16</v>
      </c>
      <c r="B14" s="8" t="n">
        <f aca="false">B15+B16</f>
        <v>8887004.3806</v>
      </c>
      <c r="C14" s="9" t="n">
        <f aca="false">B14/1000000</f>
        <v>8.8870043806</v>
      </c>
      <c r="D14" s="10" t="n">
        <f aca="false">B14/B27</f>
        <v>0.297447111855284</v>
      </c>
    </row>
    <row r="15" customFormat="false" ht="15" hidden="false" customHeight="false" outlineLevel="0" collapsed="false">
      <c r="A15" s="7" t="s">
        <v>17</v>
      </c>
      <c r="B15" s="8" t="n">
        <v>8819347.0459</v>
      </c>
      <c r="C15" s="9" t="n">
        <f aca="false">B15/1000000</f>
        <v>8.8193470459</v>
      </c>
      <c r="D15" s="10" t="n">
        <f aca="false">B15/B27</f>
        <v>0.295182627903158</v>
      </c>
    </row>
    <row r="16" customFormat="false" ht="15" hidden="false" customHeight="false" outlineLevel="0" collapsed="false">
      <c r="A16" s="7" t="s">
        <v>18</v>
      </c>
      <c r="B16" s="8" t="n">
        <v>67657.3347</v>
      </c>
      <c r="C16" s="9" t="n">
        <f aca="false">B16/1000000</f>
        <v>0.0676573347</v>
      </c>
      <c r="D16" s="10" t="n">
        <f aca="false">B16/B27</f>
        <v>0.0022644839521259</v>
      </c>
    </row>
    <row r="17" customFormat="false" ht="15" hidden="false" customHeight="false" outlineLevel="0" collapsed="false">
      <c r="A17" s="7" t="s">
        <v>19</v>
      </c>
      <c r="B17" s="8" t="n">
        <v>2163679.9176</v>
      </c>
      <c r="C17" s="9" t="n">
        <f aca="false">B17/1000000</f>
        <v>2.1636799176</v>
      </c>
      <c r="D17" s="10" t="n">
        <f aca="false">B17/B27</f>
        <v>0.0724181416939898</v>
      </c>
    </row>
    <row r="18" customFormat="false" ht="15" hidden="false" customHeight="false" outlineLevel="0" collapsed="false">
      <c r="A18" s="7" t="s">
        <v>20</v>
      </c>
      <c r="B18" s="8" t="n">
        <v>136902.4135</v>
      </c>
      <c r="C18" s="9" t="n">
        <f aca="false">B18/1000000</f>
        <v>0.1369024135</v>
      </c>
      <c r="D18" s="10" t="n">
        <f aca="false">B18/B27</f>
        <v>0.00458210953406142</v>
      </c>
    </row>
    <row r="19" customFormat="false" ht="15" hidden="false" customHeight="false" outlineLevel="0" collapsed="false">
      <c r="A19" s="7" t="s">
        <v>21</v>
      </c>
      <c r="B19" s="8" t="n">
        <v>1270726.195</v>
      </c>
      <c r="C19" s="9" t="n">
        <f aca="false">B19/1000000</f>
        <v>1.270726195</v>
      </c>
      <c r="D19" s="10" t="n">
        <f aca="false">B19/B27</f>
        <v>0.0425310735174957</v>
      </c>
    </row>
    <row r="20" customFormat="false" ht="15" hidden="false" customHeight="false" outlineLevel="0" collapsed="false">
      <c r="A20" s="3" t="s">
        <v>22</v>
      </c>
      <c r="B20" s="4" t="n">
        <f aca="false">B21+B22</f>
        <v>295915.659</v>
      </c>
      <c r="C20" s="5" t="n">
        <f aca="false">B20/1000000</f>
        <v>0.295915659</v>
      </c>
      <c r="D20" s="6" t="n">
        <f aca="false">B20/B27</f>
        <v>0.00990426631435514</v>
      </c>
    </row>
    <row r="21" customFormat="false" ht="15" hidden="false" customHeight="false" outlineLevel="0" collapsed="false">
      <c r="A21" s="7" t="s">
        <v>23</v>
      </c>
      <c r="B21" s="8" t="n">
        <v>146984.9357</v>
      </c>
      <c r="C21" s="9" t="n">
        <f aca="false">B21/1000000</f>
        <v>0.1469849357</v>
      </c>
      <c r="D21" s="10" t="n">
        <f aca="false">B21/B27</f>
        <v>0.0049195705029289</v>
      </c>
    </row>
    <row r="22" customFormat="false" ht="15" hidden="false" customHeight="false" outlineLevel="0" collapsed="false">
      <c r="A22" s="7" t="s">
        <v>24</v>
      </c>
      <c r="B22" s="8" t="n">
        <v>148930.7233</v>
      </c>
      <c r="C22" s="9" t="n">
        <f aca="false">B22/1000000</f>
        <v>0.1489307233</v>
      </c>
      <c r="D22" s="10" t="n">
        <f aca="false">B22/B27</f>
        <v>0.00498469581142624</v>
      </c>
    </row>
    <row r="23" customFormat="false" ht="15" hidden="false" customHeight="false" outlineLevel="0" collapsed="false">
      <c r="A23" s="3" t="s">
        <v>25</v>
      </c>
      <c r="B23" s="4" t="n">
        <f aca="false">B24+B25</f>
        <v>221453.2067</v>
      </c>
      <c r="C23" s="5" t="n">
        <f aca="false">B23/1000000</f>
        <v>0.2214532067</v>
      </c>
      <c r="D23" s="6" t="n">
        <f aca="false">B23/B27</f>
        <v>0.00741201578428378</v>
      </c>
    </row>
    <row r="24" customFormat="false" ht="15" hidden="false" customHeight="false" outlineLevel="0" collapsed="false">
      <c r="A24" s="7" t="s">
        <v>26</v>
      </c>
      <c r="B24" s="8" t="n">
        <v>0</v>
      </c>
      <c r="C24" s="9" t="n">
        <f aca="false">B24/1000000</f>
        <v>0</v>
      </c>
      <c r="D24" s="10" t="n">
        <f aca="false">B24/B27</f>
        <v>0</v>
      </c>
    </row>
    <row r="25" customFormat="false" ht="15" hidden="false" customHeight="false" outlineLevel="0" collapsed="false">
      <c r="A25" s="7" t="s">
        <v>27</v>
      </c>
      <c r="B25" s="8" t="n">
        <v>221453.2067</v>
      </c>
      <c r="C25" s="9" t="n">
        <f aca="false">B25/1000000</f>
        <v>0.2214532067</v>
      </c>
      <c r="D25" s="10" t="n">
        <f aca="false">B25/B27</f>
        <v>0.00741201578428378</v>
      </c>
    </row>
    <row r="26" customFormat="false" ht="15" hidden="false" customHeight="false" outlineLevel="0" collapsed="false">
      <c r="A26" s="3" t="s">
        <v>28</v>
      </c>
      <c r="B26" s="4" t="n">
        <v>0</v>
      </c>
      <c r="C26" s="5" t="n">
        <f aca="false">B26/1000000</f>
        <v>0</v>
      </c>
      <c r="D26" s="6" t="n">
        <f aca="false">B26/B27</f>
        <v>0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29877595.13</v>
      </c>
      <c r="C27" s="13" t="n">
        <f aca="false">B27/1000000</f>
        <v>29.87759513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29.87759513</v>
      </c>
      <c r="D29" s="17" t="n">
        <v>0.1069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1251156.12</v>
      </c>
      <c r="C2" s="20" t="n">
        <v>1242950.55</v>
      </c>
      <c r="D2" s="20" t="n">
        <v>1270417.91</v>
      </c>
      <c r="E2" s="20" t="n">
        <v>1249615.54</v>
      </c>
      <c r="F2" s="20" t="n">
        <v>1220380.88</v>
      </c>
      <c r="G2" s="20" t="n">
        <v>1199438.9</v>
      </c>
      <c r="H2" s="20" t="n">
        <v>1191940.86</v>
      </c>
      <c r="I2" s="20" t="n">
        <v>1193569.68</v>
      </c>
      <c r="J2" s="20" t="n">
        <v>1182185.03</v>
      </c>
      <c r="K2" s="20" t="n">
        <v>1166355.75</v>
      </c>
      <c r="L2" s="20" t="n">
        <v>1141807.12</v>
      </c>
      <c r="M2" s="20" t="n">
        <v>1135646.65</v>
      </c>
      <c r="N2" s="20" t="n">
        <v>1135729.49</v>
      </c>
      <c r="O2" s="20" t="n">
        <v>1128632.3</v>
      </c>
      <c r="P2" s="20" t="n">
        <v>1126133.76</v>
      </c>
      <c r="Q2" s="20" t="n">
        <v>1102353.18</v>
      </c>
      <c r="R2" s="20" t="n">
        <v>1056056.13</v>
      </c>
      <c r="S2" s="20" t="n">
        <v>1049950.89</v>
      </c>
      <c r="T2" s="20" t="n">
        <v>1009200.32</v>
      </c>
      <c r="U2" s="20" t="n">
        <v>989486</v>
      </c>
      <c r="V2" s="20" t="n">
        <v>1001480.81</v>
      </c>
      <c r="W2" s="20" t="n">
        <v>1004544.78</v>
      </c>
      <c r="X2" s="20" t="n">
        <v>1003648.12</v>
      </c>
      <c r="Y2" s="20" t="n">
        <v>1016414.24</v>
      </c>
      <c r="Z2" s="20" t="n">
        <v>1026730.91</v>
      </c>
      <c r="AA2" s="20" t="n">
        <v>1021445.84</v>
      </c>
      <c r="AB2" s="20" t="n">
        <v>1024603</v>
      </c>
      <c r="AC2" s="20" t="n">
        <v>1038197.62</v>
      </c>
      <c r="AD2" s="20" t="n">
        <v>1067073.69</v>
      </c>
      <c r="AE2" s="20" t="n">
        <v>1087499.96</v>
      </c>
      <c r="AF2" s="20" t="n">
        <v>1119836</v>
      </c>
      <c r="AG2" s="20" t="n">
        <v>1127966.36</v>
      </c>
      <c r="AH2" s="20" t="n">
        <v>1086659.13</v>
      </c>
      <c r="AI2" s="20" t="n">
        <v>1058089.57</v>
      </c>
      <c r="AJ2" s="20" t="n">
        <v>1039138.31</v>
      </c>
      <c r="AK2" s="20" t="n">
        <v>1043395.98</v>
      </c>
      <c r="AL2" s="20" t="n">
        <v>1035745.89</v>
      </c>
      <c r="AM2" s="20" t="n">
        <v>1035079.66</v>
      </c>
      <c r="AN2" s="20" t="n">
        <v>1028616.94</v>
      </c>
      <c r="AO2" s="20" t="n">
        <v>1017618.2</v>
      </c>
      <c r="AP2" s="20" t="n">
        <v>978251.74</v>
      </c>
      <c r="AR2" s="21" t="n">
        <f aca="false">AP2-B2</f>
        <v>-272904.38</v>
      </c>
      <c r="AS2" s="22" t="n">
        <f aca="false">IF(B2=0,"",(AP2-B2)/B2)</f>
        <v>-0.218121764052915</v>
      </c>
    </row>
    <row r="3" customFormat="false" ht="15" hidden="false" customHeight="false" outlineLevel="0" collapsed="false">
      <c r="A3" s="7" t="s">
        <v>35</v>
      </c>
      <c r="B3" s="20" t="n">
        <v>5083926.51</v>
      </c>
      <c r="C3" s="20" t="n">
        <v>4999986.16</v>
      </c>
      <c r="D3" s="20" t="n">
        <v>5000076.19</v>
      </c>
      <c r="E3" s="20" t="n">
        <v>4969248.09</v>
      </c>
      <c r="F3" s="20" t="n">
        <v>4989035.9</v>
      </c>
      <c r="G3" s="20" t="n">
        <v>5016728.14</v>
      </c>
      <c r="H3" s="20" t="n">
        <v>5044997.41</v>
      </c>
      <c r="I3" s="20" t="n">
        <v>5067200.82</v>
      </c>
      <c r="J3" s="20" t="n">
        <v>5075629.04</v>
      </c>
      <c r="K3" s="20" t="n">
        <v>5059636.06</v>
      </c>
      <c r="L3" s="20" t="n">
        <v>5099388.51</v>
      </c>
      <c r="M3" s="20" t="n">
        <v>5069396.31</v>
      </c>
      <c r="N3" s="20" t="n">
        <v>5076657.46</v>
      </c>
      <c r="O3" s="20" t="n">
        <v>5080976.17</v>
      </c>
      <c r="P3" s="20" t="n">
        <v>5102153.41</v>
      </c>
      <c r="Q3" s="20" t="n">
        <v>5050577.24</v>
      </c>
      <c r="R3" s="20" t="n">
        <v>5039302.55</v>
      </c>
      <c r="S3" s="20" t="n">
        <v>5013050.35</v>
      </c>
      <c r="T3" s="20" t="n">
        <v>4988918.51</v>
      </c>
      <c r="U3" s="20" t="n">
        <v>4958079.54</v>
      </c>
      <c r="V3" s="20" t="n">
        <v>4942801.06</v>
      </c>
      <c r="W3" s="20" t="n">
        <v>4954992.58</v>
      </c>
      <c r="X3" s="20" t="n">
        <v>4945857.36</v>
      </c>
      <c r="Y3" s="20" t="n">
        <v>4885351.9</v>
      </c>
      <c r="Z3" s="20" t="n">
        <v>4849749.93</v>
      </c>
      <c r="AA3" s="20" t="n">
        <v>4875430.73</v>
      </c>
      <c r="AB3" s="20" t="n">
        <v>4907625.26</v>
      </c>
      <c r="AC3" s="20" t="n">
        <v>4909149.6</v>
      </c>
      <c r="AD3" s="20" t="n">
        <v>4952616.8</v>
      </c>
      <c r="AE3" s="20" t="n">
        <v>4984317.02</v>
      </c>
      <c r="AF3" s="20" t="n">
        <v>5000631.15</v>
      </c>
      <c r="AG3" s="20" t="n">
        <v>5021772.33</v>
      </c>
      <c r="AH3" s="20" t="n">
        <v>4979137.82</v>
      </c>
      <c r="AI3" s="20" t="n">
        <v>4922555.48</v>
      </c>
      <c r="AJ3" s="20" t="n">
        <v>4921711.47</v>
      </c>
      <c r="AK3" s="20" t="n">
        <v>4922447.28</v>
      </c>
      <c r="AL3" s="20" t="n">
        <v>4903892.17</v>
      </c>
      <c r="AM3" s="20" t="n">
        <v>4900056.97</v>
      </c>
      <c r="AN3" s="20" t="n">
        <v>4907936.58</v>
      </c>
      <c r="AO3" s="20" t="n">
        <v>4923480.45</v>
      </c>
      <c r="AP3" s="20" t="n">
        <v>4763137.45</v>
      </c>
      <c r="AR3" s="21" t="n">
        <f aca="false">AP3-B3</f>
        <v>-320789.06</v>
      </c>
      <c r="AS3" s="22" t="n">
        <f aca="false">IF(B3=0,"",(AP3-B3)/B3)</f>
        <v>-0.0630986815739789</v>
      </c>
    </row>
    <row r="4" customFormat="false" ht="15" hidden="false" customHeight="false" outlineLevel="0" collapsed="false">
      <c r="A4" s="7" t="s">
        <v>36</v>
      </c>
      <c r="B4" s="20" t="n">
        <v>110512.12</v>
      </c>
      <c r="C4" s="20" t="n">
        <v>88806.86</v>
      </c>
      <c r="D4" s="20" t="n">
        <v>86887.76</v>
      </c>
      <c r="E4" s="20" t="n">
        <v>90448.62</v>
      </c>
      <c r="F4" s="20" t="n">
        <v>87006.11</v>
      </c>
      <c r="G4" s="20" t="n">
        <v>82940.53</v>
      </c>
      <c r="H4" s="20" t="n">
        <v>83160.07</v>
      </c>
      <c r="I4" s="20" t="n">
        <v>83788.7</v>
      </c>
      <c r="J4" s="20" t="n">
        <v>82355.95</v>
      </c>
      <c r="K4" s="20" t="n">
        <v>81140.89</v>
      </c>
      <c r="L4" s="20" t="n">
        <v>89834.65</v>
      </c>
      <c r="M4" s="20" t="n">
        <v>96074.41</v>
      </c>
      <c r="N4" s="20" t="n">
        <v>95549.54</v>
      </c>
      <c r="O4" s="20" t="n">
        <v>87253.9</v>
      </c>
      <c r="P4" s="20" t="n">
        <v>85964.65</v>
      </c>
      <c r="Q4" s="20" t="n">
        <v>88789.23</v>
      </c>
      <c r="R4" s="20" t="n">
        <v>86172.06</v>
      </c>
      <c r="S4" s="20" t="n">
        <v>91237.82</v>
      </c>
      <c r="T4" s="20" t="n">
        <v>94935.54</v>
      </c>
      <c r="U4" s="20" t="n">
        <v>90960.04</v>
      </c>
      <c r="V4" s="20" t="n">
        <v>79406.99</v>
      </c>
      <c r="W4" s="20" t="n">
        <v>74969.25</v>
      </c>
      <c r="X4" s="20" t="n">
        <v>73752.02</v>
      </c>
      <c r="Y4" s="20" t="n">
        <v>78202.26</v>
      </c>
      <c r="Z4" s="20" t="n">
        <v>79838.29</v>
      </c>
      <c r="AA4" s="20" t="n">
        <v>74106.38</v>
      </c>
      <c r="AB4" s="20" t="n">
        <v>74706.96</v>
      </c>
      <c r="AC4" s="20" t="n">
        <v>72527.54</v>
      </c>
      <c r="AD4" s="20" t="n">
        <v>76312.02</v>
      </c>
      <c r="AE4" s="20" t="n">
        <v>74260.53</v>
      </c>
      <c r="AF4" s="20" t="n">
        <v>79325.71</v>
      </c>
      <c r="AG4" s="20" t="n">
        <v>78307.23</v>
      </c>
      <c r="AH4" s="20" t="n">
        <v>79676.88</v>
      </c>
      <c r="AI4" s="20" t="n">
        <v>80969.29</v>
      </c>
      <c r="AJ4" s="20" t="n">
        <v>79769.23</v>
      </c>
      <c r="AK4" s="20" t="n">
        <v>85118.02</v>
      </c>
      <c r="AL4" s="20" t="n">
        <v>89870.83</v>
      </c>
      <c r="AM4" s="20" t="n">
        <v>85096.32</v>
      </c>
      <c r="AN4" s="20" t="n">
        <v>82539.93</v>
      </c>
      <c r="AO4" s="20" t="n">
        <v>85064.2</v>
      </c>
      <c r="AP4" s="20" t="n">
        <v>99806.62</v>
      </c>
      <c r="AR4" s="21" t="n">
        <f aca="false">AP4-B4</f>
        <v>-10705.5</v>
      </c>
      <c r="AS4" s="22" t="n">
        <f aca="false">IF(B4=0,"",(AP4-B4)/B4)</f>
        <v>-0.0968717277344784</v>
      </c>
    </row>
    <row r="5" customFormat="false" ht="15" hidden="false" customHeight="false" outlineLevel="0" collapsed="false">
      <c r="A5" s="7" t="s">
        <v>37</v>
      </c>
      <c r="B5" s="20" t="n">
        <v>67868.36</v>
      </c>
      <c r="C5" s="20" t="n">
        <v>67970.15</v>
      </c>
      <c r="D5" s="20" t="n">
        <v>64248.1</v>
      </c>
      <c r="E5" s="20" t="n">
        <v>68610.57</v>
      </c>
      <c r="F5" s="20" t="n">
        <v>70721.26</v>
      </c>
      <c r="G5" s="20" t="n">
        <v>71769.13</v>
      </c>
      <c r="H5" s="20" t="n">
        <v>70275.06</v>
      </c>
      <c r="I5" s="20" t="n">
        <v>67327.99</v>
      </c>
      <c r="J5" s="20" t="n">
        <v>76146.83</v>
      </c>
      <c r="K5" s="20" t="n">
        <v>80777.97</v>
      </c>
      <c r="L5" s="20" t="n">
        <v>84070.75</v>
      </c>
      <c r="M5" s="20" t="n">
        <v>83970.08</v>
      </c>
      <c r="N5" s="20" t="n">
        <v>82645.95</v>
      </c>
      <c r="O5" s="20" t="n">
        <v>76432</v>
      </c>
      <c r="P5" s="20" t="n">
        <v>72702.39</v>
      </c>
      <c r="Q5" s="20" t="n">
        <v>69702.9</v>
      </c>
      <c r="R5" s="20" t="n">
        <v>69065.34</v>
      </c>
      <c r="S5" s="20" t="n">
        <v>71934.2</v>
      </c>
      <c r="T5" s="20" t="n">
        <v>74408.71</v>
      </c>
      <c r="U5" s="20" t="n">
        <v>72274.37</v>
      </c>
      <c r="V5" s="20" t="n">
        <v>80653.21</v>
      </c>
      <c r="W5" s="20" t="n">
        <v>83523.87</v>
      </c>
      <c r="X5" s="20" t="n">
        <v>87609.98</v>
      </c>
      <c r="Y5" s="20" t="n">
        <v>94501.58</v>
      </c>
      <c r="Z5" s="20" t="n">
        <v>92860.46</v>
      </c>
      <c r="AA5" s="20" t="n">
        <v>89048.92</v>
      </c>
      <c r="AB5" s="20" t="n">
        <v>84201.14</v>
      </c>
      <c r="AC5" s="20" t="n">
        <v>79036.93</v>
      </c>
      <c r="AD5" s="20" t="n">
        <v>69564.73</v>
      </c>
      <c r="AE5" s="20" t="n">
        <v>62947.75</v>
      </c>
      <c r="AF5" s="20" t="n">
        <v>63975.94</v>
      </c>
      <c r="AG5" s="20" t="n">
        <v>61332.72</v>
      </c>
      <c r="AH5" s="20" t="n">
        <v>61673.24</v>
      </c>
      <c r="AI5" s="20" t="n">
        <v>61197.16</v>
      </c>
      <c r="AJ5" s="20" t="n">
        <v>58405.44</v>
      </c>
      <c r="AK5" s="20" t="n">
        <v>58285.06</v>
      </c>
      <c r="AL5" s="20" t="n">
        <v>59332.17</v>
      </c>
      <c r="AM5" s="20" t="n">
        <v>57005.31</v>
      </c>
      <c r="AN5" s="20" t="n">
        <v>53575.18</v>
      </c>
      <c r="AO5" s="20" t="n">
        <v>50028.76</v>
      </c>
      <c r="AP5" s="20" t="n">
        <v>50581.02</v>
      </c>
      <c r="AR5" s="21" t="n">
        <f aca="false">AP5-B5</f>
        <v>-17287.34</v>
      </c>
      <c r="AS5" s="22" t="n">
        <f aca="false">IF(B5=0,"",(AP5-B5)/B5)</f>
        <v>-0.254718693659314</v>
      </c>
    </row>
    <row r="6" customFormat="false" ht="15" hidden="false" customHeight="false" outlineLevel="0" collapsed="false">
      <c r="A6" s="7" t="s">
        <v>38</v>
      </c>
      <c r="B6" s="20" t="n">
        <v>1537445.52</v>
      </c>
      <c r="C6" s="20" t="n">
        <v>1517605.97</v>
      </c>
      <c r="D6" s="20" t="n">
        <v>1476225.55</v>
      </c>
      <c r="E6" s="20" t="n">
        <v>1460199.15</v>
      </c>
      <c r="F6" s="20" t="n">
        <v>1457420.88</v>
      </c>
      <c r="G6" s="20" t="n">
        <v>1457955.01</v>
      </c>
      <c r="H6" s="20" t="n">
        <v>1458808.87</v>
      </c>
      <c r="I6" s="20" t="n">
        <v>1452567.1</v>
      </c>
      <c r="J6" s="20" t="n">
        <v>1455145.24</v>
      </c>
      <c r="K6" s="20" t="n">
        <v>1475121.3</v>
      </c>
      <c r="L6" s="20" t="n">
        <v>1498133.44</v>
      </c>
      <c r="M6" s="20" t="n">
        <v>1514647.44</v>
      </c>
      <c r="N6" s="20" t="n">
        <v>1530501.97</v>
      </c>
      <c r="O6" s="20" t="n">
        <v>1441852.87</v>
      </c>
      <c r="P6" s="20" t="n">
        <v>1424529.19</v>
      </c>
      <c r="Q6" s="20" t="n">
        <v>1386137.95</v>
      </c>
      <c r="R6" s="20" t="n">
        <v>1346164.62</v>
      </c>
      <c r="S6" s="20" t="n">
        <v>1366696.64</v>
      </c>
      <c r="T6" s="20" t="n">
        <v>1364766.54</v>
      </c>
      <c r="U6" s="20" t="n">
        <v>1324418.67</v>
      </c>
      <c r="V6" s="20" t="n">
        <v>1322746</v>
      </c>
      <c r="W6" s="20" t="n">
        <v>1303210.15</v>
      </c>
      <c r="X6" s="20" t="n">
        <v>1337489.6</v>
      </c>
      <c r="Y6" s="20" t="n">
        <v>1382453.97</v>
      </c>
      <c r="Z6" s="20" t="n">
        <v>1396217.45</v>
      </c>
      <c r="AA6" s="20" t="n">
        <v>1415732.34</v>
      </c>
      <c r="AB6" s="20" t="n">
        <v>1433266.46</v>
      </c>
      <c r="AC6" s="20" t="n">
        <v>1430424.12</v>
      </c>
      <c r="AD6" s="20" t="n">
        <v>1407501.94</v>
      </c>
      <c r="AE6" s="20" t="n">
        <v>1345602.3</v>
      </c>
      <c r="AF6" s="20" t="n">
        <v>1344475.48</v>
      </c>
      <c r="AG6" s="20" t="n">
        <v>1300377.47</v>
      </c>
      <c r="AH6" s="20" t="n">
        <v>1279821.51</v>
      </c>
      <c r="AI6" s="20" t="n">
        <v>1299110.95</v>
      </c>
      <c r="AJ6" s="20" t="n">
        <v>1273921.8</v>
      </c>
      <c r="AK6" s="20" t="n">
        <v>1237021.96</v>
      </c>
      <c r="AL6" s="20" t="n">
        <v>1246865.54</v>
      </c>
      <c r="AM6" s="20" t="n">
        <v>1259556.85</v>
      </c>
      <c r="AN6" s="20" t="n">
        <v>1260855.49</v>
      </c>
      <c r="AO6" s="20" t="n">
        <v>1263831.66</v>
      </c>
      <c r="AP6" s="20" t="n">
        <v>1295630.55</v>
      </c>
      <c r="AR6" s="21" t="n">
        <f aca="false">AP6-B6</f>
        <v>-241814.97</v>
      </c>
      <c r="AS6" s="22" t="n">
        <f aca="false">IF(B6=0,"",(AP6-B6)/B6)</f>
        <v>-0.15728360247848</v>
      </c>
    </row>
    <row r="7" customFormat="false" ht="15" hidden="false" customHeight="false" outlineLevel="0" collapsed="false">
      <c r="A7" s="7" t="s">
        <v>39</v>
      </c>
      <c r="B7" s="20" t="n">
        <v>283667.1</v>
      </c>
      <c r="C7" s="20" t="n">
        <v>281969.86</v>
      </c>
      <c r="D7" s="20" t="n">
        <v>279842.52</v>
      </c>
      <c r="E7" s="20" t="n">
        <v>278567.05</v>
      </c>
      <c r="F7" s="20" t="n">
        <v>277139.66</v>
      </c>
      <c r="G7" s="20" t="n">
        <v>276803.28</v>
      </c>
      <c r="H7" s="20" t="n">
        <v>276669.52</v>
      </c>
      <c r="I7" s="20" t="n">
        <v>276731.3</v>
      </c>
      <c r="J7" s="20" t="n">
        <v>276622.19</v>
      </c>
      <c r="K7" s="20" t="n">
        <v>276592.29</v>
      </c>
      <c r="L7" s="20" t="n">
        <v>276877.01</v>
      </c>
      <c r="M7" s="20" t="n">
        <v>277320.1</v>
      </c>
      <c r="N7" s="20" t="n">
        <v>277423.27</v>
      </c>
      <c r="O7" s="20" t="n">
        <v>269259.47</v>
      </c>
      <c r="P7" s="20" t="n">
        <v>267870.26</v>
      </c>
      <c r="Q7" s="20" t="n">
        <v>279478.69</v>
      </c>
      <c r="R7" s="20" t="n">
        <v>298795.16</v>
      </c>
      <c r="S7" s="20" t="n">
        <v>290616.73</v>
      </c>
      <c r="T7" s="20" t="n">
        <v>306572.38</v>
      </c>
      <c r="U7" s="20" t="n">
        <v>319209.25</v>
      </c>
      <c r="V7" s="20" t="n">
        <v>344748.53</v>
      </c>
      <c r="W7" s="20" t="n">
        <v>393181.8</v>
      </c>
      <c r="X7" s="20" t="n">
        <v>404592.35</v>
      </c>
      <c r="Y7" s="20" t="n">
        <v>405646.54</v>
      </c>
      <c r="Z7" s="20" t="n">
        <v>403866.53</v>
      </c>
      <c r="AA7" s="20" t="n">
        <v>363690.4</v>
      </c>
      <c r="AB7" s="20" t="n">
        <v>284552.4</v>
      </c>
      <c r="AC7" s="20" t="n">
        <v>273199.73</v>
      </c>
      <c r="AD7" s="20" t="n">
        <v>233611.81</v>
      </c>
      <c r="AE7" s="20" t="n">
        <v>214102.45</v>
      </c>
      <c r="AF7" s="20" t="n">
        <v>212726.15</v>
      </c>
      <c r="AG7" s="20" t="n">
        <v>214767.21</v>
      </c>
      <c r="AH7" s="20" t="n">
        <v>247032.69</v>
      </c>
      <c r="AI7" s="20" t="n">
        <v>285236.27</v>
      </c>
      <c r="AJ7" s="20" t="n">
        <v>306858.83</v>
      </c>
      <c r="AK7" s="20" t="n">
        <v>311377.04</v>
      </c>
      <c r="AL7" s="20" t="n">
        <v>336757.8</v>
      </c>
      <c r="AM7" s="20" t="n">
        <v>335472.33</v>
      </c>
      <c r="AN7" s="20" t="n">
        <v>345664.55</v>
      </c>
      <c r="AO7" s="20" t="n">
        <v>367319.19</v>
      </c>
      <c r="AP7" s="20" t="n">
        <v>368231.64</v>
      </c>
      <c r="AR7" s="21" t="n">
        <f aca="false">AP7-B7</f>
        <v>84564.54</v>
      </c>
      <c r="AS7" s="22" t="n">
        <f aca="false">IF(B7=0,"",(AP7-B7)/B7)</f>
        <v>0.298111906527052</v>
      </c>
    </row>
    <row r="8" customFormat="false" ht="15" hidden="false" customHeight="false" outlineLevel="0" collapsed="false">
      <c r="A8" s="7" t="s">
        <v>40</v>
      </c>
      <c r="B8" s="20" t="n">
        <v>9778921.67</v>
      </c>
      <c r="C8" s="20" t="n">
        <v>9701430.21</v>
      </c>
      <c r="D8" s="20" t="n">
        <v>9480210.66</v>
      </c>
      <c r="E8" s="20" t="n">
        <v>9555038.32</v>
      </c>
      <c r="F8" s="20" t="n">
        <v>9575372.66</v>
      </c>
      <c r="G8" s="20" t="n">
        <v>9582866.5</v>
      </c>
      <c r="H8" s="20" t="n">
        <v>9510396.64</v>
      </c>
      <c r="I8" s="20" t="n">
        <v>9434238.65</v>
      </c>
      <c r="J8" s="20" t="n">
        <v>9357902.13</v>
      </c>
      <c r="K8" s="20" t="n">
        <v>9273743.48</v>
      </c>
      <c r="L8" s="20" t="n">
        <v>9129635.81</v>
      </c>
      <c r="M8" s="20" t="n">
        <v>9009772.55</v>
      </c>
      <c r="N8" s="20" t="n">
        <v>8868055.89</v>
      </c>
      <c r="O8" s="20" t="n">
        <v>8754088.89</v>
      </c>
      <c r="P8" s="20" t="n">
        <v>8664137.95</v>
      </c>
      <c r="Q8" s="20" t="n">
        <v>8705247.91</v>
      </c>
      <c r="R8" s="20" t="n">
        <v>8767234.62</v>
      </c>
      <c r="S8" s="20" t="n">
        <v>8745195.13</v>
      </c>
      <c r="T8" s="20" t="n">
        <v>8684285.12</v>
      </c>
      <c r="U8" s="20" t="n">
        <v>8689471.14</v>
      </c>
      <c r="V8" s="20" t="n">
        <v>8482223.87</v>
      </c>
      <c r="W8" s="20" t="n">
        <v>8327238.49</v>
      </c>
      <c r="X8" s="20" t="n">
        <v>8234759.66</v>
      </c>
      <c r="Y8" s="20" t="n">
        <v>8113600.24</v>
      </c>
      <c r="Z8" s="20" t="n">
        <v>8121001.81</v>
      </c>
      <c r="AA8" s="20" t="n">
        <v>8043468.2</v>
      </c>
      <c r="AB8" s="20" t="n">
        <v>8067308.32</v>
      </c>
      <c r="AC8" s="20" t="n">
        <v>8022829.95</v>
      </c>
      <c r="AD8" s="20" t="n">
        <v>7985468.12</v>
      </c>
      <c r="AE8" s="20" t="n">
        <v>8075515.97</v>
      </c>
      <c r="AF8" s="20" t="n">
        <v>8138575.38</v>
      </c>
      <c r="AG8" s="20" t="n">
        <v>8232574.34</v>
      </c>
      <c r="AH8" s="20" t="n">
        <v>8295274.5</v>
      </c>
      <c r="AI8" s="20" t="n">
        <v>8274742.59</v>
      </c>
      <c r="AJ8" s="20" t="n">
        <v>8256830.76</v>
      </c>
      <c r="AK8" s="20" t="n">
        <v>8253682.83</v>
      </c>
      <c r="AL8" s="20" t="n">
        <v>8165518.06</v>
      </c>
      <c r="AM8" s="20" t="n">
        <v>8078515.42</v>
      </c>
      <c r="AN8" s="20" t="n">
        <v>8036526</v>
      </c>
      <c r="AO8" s="20" t="n">
        <v>7973736.29</v>
      </c>
      <c r="AP8" s="20" t="n">
        <v>8308272.5</v>
      </c>
      <c r="AR8" s="21" t="n">
        <f aca="false">AP8-B8</f>
        <v>-1470649.17</v>
      </c>
      <c r="AS8" s="22" t="n">
        <f aca="false">IF(B8=0,"",(AP8-B8)/B8)</f>
        <v>-0.150389707539195</v>
      </c>
    </row>
    <row r="9" customFormat="false" ht="15" hidden="false" customHeight="false" outlineLevel="0" collapsed="false">
      <c r="A9" s="7" t="s">
        <v>41</v>
      </c>
      <c r="B9" s="20" t="n">
        <v>1024662.19</v>
      </c>
      <c r="C9" s="20" t="n">
        <v>996157.31</v>
      </c>
      <c r="D9" s="20" t="n">
        <v>1012312.01</v>
      </c>
      <c r="E9" s="20" t="n">
        <v>985296.2</v>
      </c>
      <c r="F9" s="20" t="n">
        <v>964703.22</v>
      </c>
      <c r="G9" s="20" t="n">
        <v>978862.13</v>
      </c>
      <c r="H9" s="20" t="n">
        <v>1001677.6</v>
      </c>
      <c r="I9" s="20" t="n">
        <v>1007080.3</v>
      </c>
      <c r="J9" s="20" t="n">
        <v>999568.79</v>
      </c>
      <c r="K9" s="20" t="n">
        <v>985000.32</v>
      </c>
      <c r="L9" s="20" t="n">
        <v>958313.66</v>
      </c>
      <c r="M9" s="20" t="n">
        <v>948093.93</v>
      </c>
      <c r="N9" s="20" t="n">
        <v>942722.23</v>
      </c>
      <c r="O9" s="20" t="n">
        <v>965601.36</v>
      </c>
      <c r="P9" s="20" t="n">
        <v>979844.43</v>
      </c>
      <c r="Q9" s="20" t="n">
        <v>984318.12</v>
      </c>
      <c r="R9" s="20" t="n">
        <v>972341.09</v>
      </c>
      <c r="S9" s="20" t="n">
        <v>972045.23</v>
      </c>
      <c r="T9" s="20" t="n">
        <v>975057.11</v>
      </c>
      <c r="U9" s="20" t="n">
        <v>969909.82</v>
      </c>
      <c r="V9" s="20" t="n">
        <v>983276.8</v>
      </c>
      <c r="W9" s="20" t="n">
        <v>974973.75</v>
      </c>
      <c r="X9" s="20" t="n">
        <v>960896.86</v>
      </c>
      <c r="Y9" s="20" t="n">
        <v>936673.5</v>
      </c>
      <c r="Z9" s="20" t="n">
        <v>932456.47</v>
      </c>
      <c r="AA9" s="20" t="n">
        <v>951231.3</v>
      </c>
      <c r="AB9" s="20" t="n">
        <v>960942.17</v>
      </c>
      <c r="AC9" s="20" t="n">
        <v>971905.73</v>
      </c>
      <c r="AD9" s="20" t="n">
        <v>995012.26</v>
      </c>
      <c r="AE9" s="20" t="n">
        <v>993030.01</v>
      </c>
      <c r="AF9" s="20" t="n">
        <v>992935.31</v>
      </c>
      <c r="AG9" s="20" t="n">
        <v>1013595.55</v>
      </c>
      <c r="AH9" s="20" t="n">
        <v>1002626.75</v>
      </c>
      <c r="AI9" s="20" t="n">
        <v>983128.38</v>
      </c>
      <c r="AJ9" s="20" t="n">
        <v>992329.34</v>
      </c>
      <c r="AK9" s="20" t="n">
        <v>979123.25</v>
      </c>
      <c r="AL9" s="20" t="n">
        <v>972313.01</v>
      </c>
      <c r="AM9" s="20" t="n">
        <v>963410.27</v>
      </c>
      <c r="AN9" s="20" t="n">
        <v>973720.33</v>
      </c>
      <c r="AO9" s="20" t="n">
        <v>991139.07</v>
      </c>
      <c r="AP9" s="20" t="n">
        <v>1038001.85</v>
      </c>
      <c r="AR9" s="21" t="n">
        <f aca="false">AP9-B9</f>
        <v>13339.66</v>
      </c>
      <c r="AS9" s="22" t="n">
        <f aca="false">IF(B9=0,"",(AP9-B9)/B9)</f>
        <v>0.0130185929862407</v>
      </c>
    </row>
    <row r="10" customFormat="false" ht="15" hidden="false" customHeight="false" outlineLevel="0" collapsed="false">
      <c r="A10" s="7" t="s">
        <v>42</v>
      </c>
      <c r="B10" s="20" t="n">
        <v>6571478.16</v>
      </c>
      <c r="C10" s="20" t="n">
        <v>7051040.12</v>
      </c>
      <c r="D10" s="20" t="n">
        <v>7334450.03</v>
      </c>
      <c r="E10" s="20" t="n">
        <v>7343344.87</v>
      </c>
      <c r="F10" s="20" t="n">
        <v>7355291.91</v>
      </c>
      <c r="G10" s="20" t="n">
        <v>7290042.58</v>
      </c>
      <c r="H10" s="20" t="n">
        <v>7275191.49</v>
      </c>
      <c r="I10" s="20" t="n">
        <v>7383956.25</v>
      </c>
      <c r="J10" s="20" t="n">
        <v>7443014.31</v>
      </c>
      <c r="K10" s="20" t="n">
        <v>7609138.55</v>
      </c>
      <c r="L10" s="20" t="n">
        <v>7788313.62</v>
      </c>
      <c r="M10" s="20" t="n">
        <v>7993693.92</v>
      </c>
      <c r="N10" s="20" t="n">
        <v>8115317.29</v>
      </c>
      <c r="O10" s="20" t="n">
        <v>8255619.71</v>
      </c>
      <c r="P10" s="20" t="n">
        <v>8343450.45</v>
      </c>
      <c r="Q10" s="20" t="n">
        <v>8274988.54</v>
      </c>
      <c r="R10" s="20" t="n">
        <v>8260652.69</v>
      </c>
      <c r="S10" s="20" t="n">
        <v>8325608.24</v>
      </c>
      <c r="T10" s="20" t="n">
        <v>8463983.86</v>
      </c>
      <c r="U10" s="20" t="n">
        <v>8571147.79</v>
      </c>
      <c r="V10" s="20" t="n">
        <v>8657573.49</v>
      </c>
      <c r="W10" s="20" t="n">
        <v>8700597.24</v>
      </c>
      <c r="X10" s="20" t="n">
        <v>8732621.12</v>
      </c>
      <c r="Y10" s="20" t="n">
        <v>8934472.08</v>
      </c>
      <c r="Z10" s="20" t="n">
        <v>8993800.48</v>
      </c>
      <c r="AA10" s="20" t="n">
        <v>9222542.96</v>
      </c>
      <c r="AB10" s="20" t="n">
        <v>9337051.61</v>
      </c>
      <c r="AC10" s="20" t="n">
        <v>9292835.14</v>
      </c>
      <c r="AD10" s="20" t="n">
        <v>9307137.21</v>
      </c>
      <c r="AE10" s="20" t="n">
        <v>9306010.98</v>
      </c>
      <c r="AF10" s="20" t="n">
        <v>9102167.52</v>
      </c>
      <c r="AG10" s="20" t="n">
        <v>8935265.79</v>
      </c>
      <c r="AH10" s="20" t="n">
        <v>8910542.26</v>
      </c>
      <c r="AI10" s="20" t="n">
        <v>8961686.83</v>
      </c>
      <c r="AJ10" s="20" t="n">
        <v>8953019.89</v>
      </c>
      <c r="AK10" s="20" t="n">
        <v>9013616.03</v>
      </c>
      <c r="AL10" s="20" t="n">
        <v>9074845.63</v>
      </c>
      <c r="AM10" s="20" t="n">
        <v>9187264.97</v>
      </c>
      <c r="AN10" s="20" t="n">
        <v>9237989.71</v>
      </c>
      <c r="AO10" s="20" t="n">
        <v>9304725.6</v>
      </c>
      <c r="AP10" s="20" t="n">
        <v>8819347.05</v>
      </c>
      <c r="AR10" s="21" t="n">
        <f aca="false">AP10-B10</f>
        <v>2247868.89</v>
      </c>
      <c r="AS10" s="22" t="n">
        <f aca="false">IF(B10=0,"",(AP10-B10)/B10)</f>
        <v>0.342064423752114</v>
      </c>
    </row>
    <row r="11" customFormat="false" ht="15" hidden="false" customHeight="false" outlineLevel="0" collapsed="false">
      <c r="A11" s="7" t="s">
        <v>43</v>
      </c>
      <c r="B11" s="20" t="n">
        <v>14165.34</v>
      </c>
      <c r="C11" s="20" t="n">
        <v>16841.5</v>
      </c>
      <c r="D11" s="20" t="n">
        <v>17077.26</v>
      </c>
      <c r="E11" s="20" t="n">
        <v>16120.96</v>
      </c>
      <c r="F11" s="20" t="n">
        <v>16633.12</v>
      </c>
      <c r="G11" s="20" t="n">
        <v>16422.02</v>
      </c>
      <c r="H11" s="20" t="n">
        <v>15455.48</v>
      </c>
      <c r="I11" s="20" t="n">
        <v>14496.2</v>
      </c>
      <c r="J11" s="20" t="n">
        <v>17139.23</v>
      </c>
      <c r="K11" s="20" t="n">
        <v>18822.48</v>
      </c>
      <c r="L11" s="20" t="n">
        <v>25210.54</v>
      </c>
      <c r="M11" s="20" t="n">
        <v>25595.62</v>
      </c>
      <c r="N11" s="20" t="n">
        <v>26028.72</v>
      </c>
      <c r="O11" s="20" t="n">
        <v>27707.77</v>
      </c>
      <c r="P11" s="20" t="n">
        <v>28774.62</v>
      </c>
      <c r="Q11" s="20" t="n">
        <v>29471.31</v>
      </c>
      <c r="R11" s="20" t="n">
        <v>33737.59</v>
      </c>
      <c r="S11" s="20" t="n">
        <v>35774.23</v>
      </c>
      <c r="T11" s="20" t="n">
        <v>40714.44</v>
      </c>
      <c r="U11" s="20" t="n">
        <v>42571.42</v>
      </c>
      <c r="V11" s="20" t="n">
        <v>51980.56</v>
      </c>
      <c r="W11" s="20" t="n">
        <v>54301.08</v>
      </c>
      <c r="X11" s="20" t="n">
        <v>60688.66</v>
      </c>
      <c r="Y11" s="20" t="n">
        <v>61602.18</v>
      </c>
      <c r="Z11" s="20" t="n">
        <v>64114.17</v>
      </c>
      <c r="AA11" s="20" t="n">
        <v>63191.02</v>
      </c>
      <c r="AB11" s="20" t="n">
        <v>65172.63</v>
      </c>
      <c r="AC11" s="20" t="n">
        <v>66808.22</v>
      </c>
      <c r="AD11" s="20" t="n">
        <v>66758.72</v>
      </c>
      <c r="AE11" s="20" t="n">
        <v>65806.05</v>
      </c>
      <c r="AF11" s="20" t="n">
        <v>68872.79</v>
      </c>
      <c r="AG11" s="20" t="n">
        <v>69565.63</v>
      </c>
      <c r="AH11" s="20" t="n">
        <v>71693.59</v>
      </c>
      <c r="AI11" s="20" t="n">
        <v>71330.18</v>
      </c>
      <c r="AJ11" s="20" t="n">
        <v>74050.2</v>
      </c>
      <c r="AK11" s="20" t="n">
        <v>76675.75</v>
      </c>
      <c r="AL11" s="20" t="n">
        <v>74614.99</v>
      </c>
      <c r="AM11" s="20" t="n">
        <v>73680.04</v>
      </c>
      <c r="AN11" s="20" t="n">
        <v>69878.63</v>
      </c>
      <c r="AO11" s="20" t="n">
        <v>64838.69</v>
      </c>
      <c r="AP11" s="20" t="n">
        <v>67657.33</v>
      </c>
      <c r="AR11" s="21" t="n">
        <f aca="false">AP11-B11</f>
        <v>53491.99</v>
      </c>
      <c r="AS11" s="22" t="n">
        <f aca="false">IF(B11=0,"",(AP11-B11)/B11)</f>
        <v>3.77625881200169</v>
      </c>
    </row>
    <row r="12" customFormat="false" ht="15" hidden="false" customHeight="false" outlineLevel="0" collapsed="false">
      <c r="A12" s="7" t="s">
        <v>44</v>
      </c>
      <c r="B12" s="20" t="n">
        <v>2588158.5</v>
      </c>
      <c r="C12" s="20" t="n">
        <v>2337245.31</v>
      </c>
      <c r="D12" s="20" t="n">
        <v>2276512.73</v>
      </c>
      <c r="E12" s="20" t="n">
        <v>2288039.89</v>
      </c>
      <c r="F12" s="20" t="n">
        <v>2294157.33</v>
      </c>
      <c r="G12" s="20" t="n">
        <v>2340171.67</v>
      </c>
      <c r="H12" s="20" t="n">
        <v>2381284.38</v>
      </c>
      <c r="I12" s="20" t="n">
        <v>2313886.41</v>
      </c>
      <c r="J12" s="20" t="n">
        <v>2317380.41</v>
      </c>
      <c r="K12" s="20" t="n">
        <v>2254952.07</v>
      </c>
      <c r="L12" s="20" t="n">
        <v>2203961.01</v>
      </c>
      <c r="M12" s="20" t="n">
        <v>2146045.07</v>
      </c>
      <c r="N12" s="20" t="n">
        <v>2151175.54</v>
      </c>
      <c r="O12" s="20" t="n">
        <v>2089885.86</v>
      </c>
      <c r="P12" s="20" t="n">
        <v>2080684.97</v>
      </c>
      <c r="Q12" s="20" t="n">
        <v>2130249.19</v>
      </c>
      <c r="R12" s="20" t="n">
        <v>2149919.5</v>
      </c>
      <c r="S12" s="20" t="n">
        <v>2098332.5</v>
      </c>
      <c r="T12" s="20" t="n">
        <v>2044253.96</v>
      </c>
      <c r="U12" s="20" t="n">
        <v>2008170.64</v>
      </c>
      <c r="V12" s="20" t="n">
        <v>2076552.68</v>
      </c>
      <c r="W12" s="20" t="n">
        <v>2159031.75</v>
      </c>
      <c r="X12" s="20" t="n">
        <v>2174744.9</v>
      </c>
      <c r="Y12" s="20" t="n">
        <v>2091184.19</v>
      </c>
      <c r="Z12" s="20" t="n">
        <v>2029590.82</v>
      </c>
      <c r="AA12" s="20" t="n">
        <v>1848085.28</v>
      </c>
      <c r="AB12" s="20" t="n">
        <v>1755051.21</v>
      </c>
      <c r="AC12" s="20" t="n">
        <v>1865288.68</v>
      </c>
      <c r="AD12" s="20" t="n">
        <v>1874152.22</v>
      </c>
      <c r="AE12" s="20" t="n">
        <v>1805684.97</v>
      </c>
      <c r="AF12" s="20" t="n">
        <v>1871261.54</v>
      </c>
      <c r="AG12" s="20" t="n">
        <v>1931940.3</v>
      </c>
      <c r="AH12" s="20" t="n">
        <v>1957668.58</v>
      </c>
      <c r="AI12" s="20" t="n">
        <v>1968790.25</v>
      </c>
      <c r="AJ12" s="20" t="n">
        <v>1990704.85</v>
      </c>
      <c r="AK12" s="20" t="n">
        <v>1946561.44</v>
      </c>
      <c r="AL12" s="20" t="n">
        <v>1956552.13</v>
      </c>
      <c r="AM12" s="20" t="n">
        <v>1948497.72</v>
      </c>
      <c r="AN12" s="20" t="n">
        <v>1949443.41</v>
      </c>
      <c r="AO12" s="20" t="n">
        <v>1932776.57</v>
      </c>
      <c r="AP12" s="20" t="n">
        <v>2163679.92</v>
      </c>
      <c r="AR12" s="21" t="n">
        <f aca="false">AP12-B12</f>
        <v>-424478.58</v>
      </c>
      <c r="AS12" s="22" t="n">
        <f aca="false">IF(B12=0,"",(AP12-B12)/B12)</f>
        <v>-0.164007953917815</v>
      </c>
    </row>
    <row r="13" customFormat="false" ht="15" hidden="false" customHeight="false" outlineLevel="0" collapsed="false">
      <c r="A13" s="7" t="s">
        <v>45</v>
      </c>
      <c r="B13" s="20" t="n">
        <v>75853.17</v>
      </c>
      <c r="C13" s="20" t="n">
        <v>81555.03</v>
      </c>
      <c r="D13" s="20" t="n">
        <v>80409.26</v>
      </c>
      <c r="E13" s="20" t="n">
        <v>81053.85</v>
      </c>
      <c r="F13" s="20" t="n">
        <v>79836.74</v>
      </c>
      <c r="G13" s="20" t="n">
        <v>79245.33</v>
      </c>
      <c r="H13" s="20" t="n">
        <v>78450.52</v>
      </c>
      <c r="I13" s="20" t="n">
        <v>77567.14</v>
      </c>
      <c r="J13" s="20" t="n">
        <v>78369.57</v>
      </c>
      <c r="K13" s="20" t="n">
        <v>80190.99</v>
      </c>
      <c r="L13" s="20" t="n">
        <v>82119.41</v>
      </c>
      <c r="M13" s="20" t="n">
        <v>79458.16</v>
      </c>
      <c r="N13" s="20" t="n">
        <v>78134.67</v>
      </c>
      <c r="O13" s="20" t="n">
        <v>79255.59</v>
      </c>
      <c r="P13" s="20" t="n">
        <v>82925.04</v>
      </c>
      <c r="Q13" s="20" t="n">
        <v>88671.39</v>
      </c>
      <c r="R13" s="20" t="n">
        <v>93243.68</v>
      </c>
      <c r="S13" s="20" t="n">
        <v>93806.64</v>
      </c>
      <c r="T13" s="20" t="n">
        <v>96230.31</v>
      </c>
      <c r="U13" s="20" t="n">
        <v>96935.32</v>
      </c>
      <c r="V13" s="20" t="n">
        <v>98891.6</v>
      </c>
      <c r="W13" s="20" t="n">
        <v>99651.21</v>
      </c>
      <c r="X13" s="20" t="n">
        <v>99741.05</v>
      </c>
      <c r="Y13" s="20" t="n">
        <v>96126.41</v>
      </c>
      <c r="Z13" s="20" t="n">
        <v>95692.34</v>
      </c>
      <c r="AA13" s="20" t="n">
        <v>98752.78</v>
      </c>
      <c r="AB13" s="20" t="n">
        <v>100771.45</v>
      </c>
      <c r="AC13" s="20" t="n">
        <v>101898.34</v>
      </c>
      <c r="AD13" s="20" t="n">
        <v>103785.74</v>
      </c>
      <c r="AE13" s="20" t="n">
        <v>108919.86</v>
      </c>
      <c r="AF13" s="20" t="n">
        <v>114764.9</v>
      </c>
      <c r="AG13" s="20" t="n">
        <v>118876.03</v>
      </c>
      <c r="AH13" s="20" t="n">
        <v>121233.89</v>
      </c>
      <c r="AI13" s="20" t="n">
        <v>120644.91</v>
      </c>
      <c r="AJ13" s="20" t="n">
        <v>126569.53</v>
      </c>
      <c r="AK13" s="20" t="n">
        <v>129732.62</v>
      </c>
      <c r="AL13" s="20" t="n">
        <v>131275.1</v>
      </c>
      <c r="AM13" s="20" t="n">
        <v>128507.24</v>
      </c>
      <c r="AN13" s="20" t="n">
        <v>126814.48</v>
      </c>
      <c r="AO13" s="20" t="n">
        <v>129800.64</v>
      </c>
      <c r="AP13" s="20" t="n">
        <v>136902.41</v>
      </c>
      <c r="AR13" s="21" t="n">
        <f aca="false">AP13-B13</f>
        <v>61049.24</v>
      </c>
      <c r="AS13" s="22" t="n">
        <f aca="false">IF(B13=0,"",(AP13-B13)/B13)</f>
        <v>0.804834392550766</v>
      </c>
    </row>
    <row r="14" customFormat="false" ht="15" hidden="false" customHeight="false" outlineLevel="0" collapsed="false">
      <c r="A14" s="7" t="s">
        <v>46</v>
      </c>
      <c r="B14" s="20" t="n">
        <v>1014536.73</v>
      </c>
      <c r="C14" s="20" t="n">
        <v>1014502.51</v>
      </c>
      <c r="D14" s="20" t="n">
        <v>1014497.13</v>
      </c>
      <c r="E14" s="20" t="n">
        <v>1014450.06</v>
      </c>
      <c r="F14" s="20" t="n">
        <v>1014325.69</v>
      </c>
      <c r="G14" s="20" t="n">
        <v>1014200.15</v>
      </c>
      <c r="H14" s="20" t="n">
        <v>1014159.34</v>
      </c>
      <c r="I14" s="20" t="n">
        <v>1014227.54</v>
      </c>
      <c r="J14" s="20" t="n">
        <v>1014326.69</v>
      </c>
      <c r="K14" s="20" t="n">
        <v>1014458.93</v>
      </c>
      <c r="L14" s="20" t="n">
        <v>1014489.4</v>
      </c>
      <c r="M14" s="20" t="n">
        <v>1014380.78</v>
      </c>
      <c r="N14" s="20" t="n">
        <v>1014285.71</v>
      </c>
      <c r="O14" s="20" t="n">
        <v>1135779.18</v>
      </c>
      <c r="P14" s="20" t="n">
        <v>1134659.03</v>
      </c>
      <c r="Q14" s="20" t="n">
        <v>1178344.76</v>
      </c>
      <c r="R14" s="20" t="n">
        <v>1171818.24</v>
      </c>
      <c r="S14" s="20" t="n">
        <v>1188397.19</v>
      </c>
      <c r="T14" s="20" t="n">
        <v>1198786.71</v>
      </c>
      <c r="U14" s="20" t="n">
        <v>1212646.83</v>
      </c>
      <c r="V14" s="20" t="n">
        <v>1230779.57</v>
      </c>
      <c r="W14" s="20" t="n">
        <v>1230816.34</v>
      </c>
      <c r="X14" s="20" t="n">
        <v>1251532.16</v>
      </c>
      <c r="Y14" s="20" t="n">
        <v>1273497.31</v>
      </c>
      <c r="Z14" s="20" t="n">
        <v>1287452.16</v>
      </c>
      <c r="AA14" s="20" t="n">
        <v>1307481.5</v>
      </c>
      <c r="AB14" s="20" t="n">
        <v>1299372.97</v>
      </c>
      <c r="AC14" s="20" t="n">
        <v>1280136.3</v>
      </c>
      <c r="AD14" s="20" t="n">
        <v>1263268.67</v>
      </c>
      <c r="AE14" s="20" t="n">
        <v>1256559.14</v>
      </c>
      <c r="AF14" s="20" t="n">
        <v>1234228.73</v>
      </c>
      <c r="AG14" s="20" t="n">
        <v>1230069.59</v>
      </c>
      <c r="AH14" s="20" t="n">
        <v>1235057.02</v>
      </c>
      <c r="AI14" s="20" t="n">
        <v>1241786.23</v>
      </c>
      <c r="AJ14" s="20" t="n">
        <v>1258084.92</v>
      </c>
      <c r="AK14" s="20" t="n">
        <v>1275100.71</v>
      </c>
      <c r="AL14" s="20" t="n">
        <v>1287789.92</v>
      </c>
      <c r="AM14" s="20" t="n">
        <v>1302795.71</v>
      </c>
      <c r="AN14" s="20" t="n">
        <v>1302296.47</v>
      </c>
      <c r="AO14" s="20" t="n">
        <v>1270514.88</v>
      </c>
      <c r="AP14" s="20" t="n">
        <v>1270726.19</v>
      </c>
      <c r="AR14" s="21" t="n">
        <f aca="false">AP14-B14</f>
        <v>256189.46</v>
      </c>
      <c r="AS14" s="22" t="n">
        <f aca="false">IF(B14=0,"",(AP14-B14)/B14)</f>
        <v>0.252518664356292</v>
      </c>
    </row>
    <row r="15" customFormat="false" ht="15" hidden="false" customHeight="false" outlineLevel="0" collapsed="false">
      <c r="A15" s="7" t="s">
        <v>47</v>
      </c>
      <c r="B15" s="20" t="n">
        <v>104037.14</v>
      </c>
      <c r="C15" s="20" t="n">
        <v>106722.08</v>
      </c>
      <c r="D15" s="20" t="n">
        <v>108351.14</v>
      </c>
      <c r="E15" s="20" t="n">
        <v>110706.66</v>
      </c>
      <c r="F15" s="20" t="n">
        <v>113319.65</v>
      </c>
      <c r="G15" s="20" t="n">
        <v>115210.77</v>
      </c>
      <c r="H15" s="20" t="n">
        <v>116884.68</v>
      </c>
      <c r="I15" s="20" t="n">
        <v>118605.53</v>
      </c>
      <c r="J15" s="20" t="n">
        <v>120493.41</v>
      </c>
      <c r="K15" s="20" t="n">
        <v>122181.75</v>
      </c>
      <c r="L15" s="20" t="n">
        <v>123523.46</v>
      </c>
      <c r="M15" s="20" t="n">
        <v>124994.53</v>
      </c>
      <c r="N15" s="20" t="n">
        <v>126608.72</v>
      </c>
      <c r="O15" s="20" t="n">
        <v>128185.3</v>
      </c>
      <c r="P15" s="20" t="n">
        <v>129701.38</v>
      </c>
      <c r="Q15" s="20" t="n">
        <v>130999.19</v>
      </c>
      <c r="R15" s="20" t="n">
        <v>131977.87</v>
      </c>
      <c r="S15" s="20" t="n">
        <v>132839.81</v>
      </c>
      <c r="T15" s="20" t="n">
        <v>133387.22</v>
      </c>
      <c r="U15" s="20" t="n">
        <v>133782.23</v>
      </c>
      <c r="V15" s="20" t="n">
        <v>134146.39</v>
      </c>
      <c r="W15" s="20" t="n">
        <v>134625.08</v>
      </c>
      <c r="X15" s="20" t="n">
        <v>135060.87</v>
      </c>
      <c r="Y15" s="20" t="n">
        <v>135656.4</v>
      </c>
      <c r="Z15" s="20" t="n">
        <v>136362.64</v>
      </c>
      <c r="AA15" s="20" t="n">
        <v>137107.93</v>
      </c>
      <c r="AB15" s="20" t="n">
        <v>137958.32</v>
      </c>
      <c r="AC15" s="20" t="n">
        <v>138788.12</v>
      </c>
      <c r="AD15" s="20" t="n">
        <v>139734.84</v>
      </c>
      <c r="AE15" s="20" t="n">
        <v>140781.33</v>
      </c>
      <c r="AF15" s="20" t="n">
        <v>141880.54</v>
      </c>
      <c r="AG15" s="20" t="n">
        <v>142905.49</v>
      </c>
      <c r="AH15" s="20" t="n">
        <v>143930.75</v>
      </c>
      <c r="AI15" s="20" t="n">
        <v>144377.81</v>
      </c>
      <c r="AJ15" s="20" t="n">
        <v>144773.93</v>
      </c>
      <c r="AK15" s="20" t="n">
        <v>145064.67</v>
      </c>
      <c r="AL15" s="20" t="n">
        <v>145493.88</v>
      </c>
      <c r="AM15" s="20" t="n">
        <v>145950.49</v>
      </c>
      <c r="AN15" s="20" t="n">
        <v>146510.2</v>
      </c>
      <c r="AO15" s="20" t="n">
        <v>146518.92</v>
      </c>
      <c r="AP15" s="20" t="n">
        <v>146984.94</v>
      </c>
      <c r="AR15" s="21" t="n">
        <f aca="false">AP15-B15</f>
        <v>42947.8</v>
      </c>
      <c r="AS15" s="22" t="n">
        <f aca="false">IF(B15=0,"",(AP15-B15)/B15)</f>
        <v>0.412812193799253</v>
      </c>
    </row>
    <row r="16" customFormat="false" ht="15" hidden="false" customHeight="false" outlineLevel="0" collapsed="false">
      <c r="A16" s="7" t="s">
        <v>48</v>
      </c>
      <c r="B16" s="20" t="n">
        <v>120398.79</v>
      </c>
      <c r="C16" s="20" t="n">
        <v>120563.8</v>
      </c>
      <c r="D16" s="20" t="n">
        <v>120388.38</v>
      </c>
      <c r="E16" s="20" t="n">
        <v>121883.67</v>
      </c>
      <c r="F16" s="20" t="n">
        <v>122288.81</v>
      </c>
      <c r="G16" s="20" t="n">
        <v>121156.63</v>
      </c>
      <c r="H16" s="20" t="n">
        <v>120392.72</v>
      </c>
      <c r="I16" s="20" t="n">
        <v>118973.47</v>
      </c>
      <c r="J16" s="20" t="n">
        <v>120070.1</v>
      </c>
      <c r="K16" s="20" t="n">
        <v>119493.89</v>
      </c>
      <c r="L16" s="20" t="n">
        <v>120742.06</v>
      </c>
      <c r="M16" s="20" t="n">
        <v>122889.27</v>
      </c>
      <c r="N16" s="20" t="n">
        <v>120659.48</v>
      </c>
      <c r="O16" s="20" t="n">
        <v>103387.26</v>
      </c>
      <c r="P16" s="20" t="n">
        <v>99772.22</v>
      </c>
      <c r="Q16" s="20" t="n">
        <v>105051.36</v>
      </c>
      <c r="R16" s="20" t="n">
        <v>108196.52</v>
      </c>
      <c r="S16" s="20" t="n">
        <v>115931.14</v>
      </c>
      <c r="T16" s="20" t="n">
        <v>118468.54</v>
      </c>
      <c r="U16" s="20" t="n">
        <v>106919.41</v>
      </c>
      <c r="V16" s="20" t="n">
        <v>117826.22</v>
      </c>
      <c r="W16" s="20" t="n">
        <v>121776.07</v>
      </c>
      <c r="X16" s="20" t="n">
        <v>119713.64</v>
      </c>
      <c r="Y16" s="20" t="n">
        <v>122361.55</v>
      </c>
      <c r="Z16" s="20" t="n">
        <v>132999.45</v>
      </c>
      <c r="AA16" s="20" t="n">
        <v>123030.88</v>
      </c>
      <c r="AB16" s="20" t="n">
        <v>124205.29</v>
      </c>
      <c r="AC16" s="20" t="n">
        <v>117992.35</v>
      </c>
      <c r="AD16" s="20" t="n">
        <v>120506.15</v>
      </c>
      <c r="AE16" s="20" t="n">
        <v>109330.07</v>
      </c>
      <c r="AF16" s="20" t="n">
        <v>120381.4</v>
      </c>
      <c r="AG16" s="20" t="n">
        <v>121884.83</v>
      </c>
      <c r="AH16" s="20" t="n">
        <v>125308.44</v>
      </c>
      <c r="AI16" s="20" t="n">
        <v>130478.65</v>
      </c>
      <c r="AJ16" s="20" t="n">
        <v>138741.47</v>
      </c>
      <c r="AK16" s="20" t="n">
        <v>137779.9</v>
      </c>
      <c r="AL16" s="20" t="n">
        <v>144155.95</v>
      </c>
      <c r="AM16" s="20" t="n">
        <v>138915.88</v>
      </c>
      <c r="AN16" s="20" t="n">
        <v>138522.47</v>
      </c>
      <c r="AO16" s="20" t="n">
        <v>136225.64</v>
      </c>
      <c r="AP16" s="20" t="n">
        <v>148930.72</v>
      </c>
      <c r="AR16" s="21" t="n">
        <f aca="false">AP16-B16</f>
        <v>28531.93</v>
      </c>
      <c r="AS16" s="22" t="n">
        <f aca="false">IF(B16=0,"",(AP16-B16)/B16)</f>
        <v>0.236978544385704</v>
      </c>
    </row>
    <row r="17" customFormat="false" ht="15" hidden="false" customHeight="false" outlineLevel="0" collapsed="false">
      <c r="A17" s="7" t="s">
        <v>50</v>
      </c>
      <c r="B17" s="20" t="n">
        <v>250807.71</v>
      </c>
      <c r="C17" s="20" t="n">
        <v>252247.7</v>
      </c>
      <c r="D17" s="20" t="n">
        <v>255688.5</v>
      </c>
      <c r="E17" s="20" t="n">
        <v>244971.61</v>
      </c>
      <c r="F17" s="20" t="n">
        <v>239961.3</v>
      </c>
      <c r="G17" s="20" t="n">
        <v>233782.36</v>
      </c>
      <c r="H17" s="20" t="n">
        <v>237850.49</v>
      </c>
      <c r="I17" s="20" t="n">
        <v>253378.06</v>
      </c>
      <c r="J17" s="20" t="n">
        <v>261246.21</v>
      </c>
      <c r="K17" s="20" t="n">
        <v>259988.42</v>
      </c>
      <c r="L17" s="20" t="n">
        <v>241174.69</v>
      </c>
      <c r="M17" s="20" t="n">
        <v>235616.31</v>
      </c>
      <c r="N17" s="20" t="n">
        <v>236099.2</v>
      </c>
      <c r="O17" s="20" t="n">
        <v>253677.49</v>
      </c>
      <c r="P17" s="20" t="n">
        <v>254291.36</v>
      </c>
      <c r="Q17" s="20" t="n">
        <v>273214.18</v>
      </c>
      <c r="R17" s="20" t="n">
        <v>292917.46</v>
      </c>
      <c r="S17" s="20" t="n">
        <v>286178.4</v>
      </c>
      <c r="T17" s="20" t="n">
        <v>283625.87</v>
      </c>
      <c r="U17" s="20" t="n">
        <v>291612.65</v>
      </c>
      <c r="V17" s="20" t="n">
        <v>272507.35</v>
      </c>
      <c r="W17" s="20" t="n">
        <v>260161.7</v>
      </c>
      <c r="X17" s="20" t="n">
        <v>254886.79</v>
      </c>
      <c r="Y17" s="20" t="n">
        <v>249850.77</v>
      </c>
      <c r="Z17" s="20" t="n">
        <v>234861.2</v>
      </c>
      <c r="AA17" s="20" t="n">
        <v>243248.69</v>
      </c>
      <c r="AB17" s="20" t="n">
        <v>220805.95</v>
      </c>
      <c r="AC17" s="20" t="n">
        <v>216576.75</v>
      </c>
      <c r="AD17" s="20" t="n">
        <v>215090.21</v>
      </c>
      <c r="AE17" s="20" t="n">
        <v>247226.74</v>
      </c>
      <c r="AF17" s="20" t="n">
        <v>271556.6</v>
      </c>
      <c r="AG17" s="20" t="n">
        <v>276394.25</v>
      </c>
      <c r="AH17" s="20" t="n">
        <v>280258.09</v>
      </c>
      <c r="AI17" s="20" t="n">
        <v>273470.57</v>
      </c>
      <c r="AJ17" s="20" t="n">
        <v>262685.16</v>
      </c>
      <c r="AK17" s="20" t="n">
        <v>262612.59</v>
      </c>
      <c r="AL17" s="20" t="n">
        <v>252572.06</v>
      </c>
      <c r="AM17" s="20" t="n">
        <v>237789.95</v>
      </c>
      <c r="AN17" s="20" t="n">
        <v>216704.77</v>
      </c>
      <c r="AO17" s="20" t="n">
        <v>219976.36</v>
      </c>
      <c r="AP17" s="20" t="n">
        <v>221453.21</v>
      </c>
      <c r="AR17" s="21" t="n">
        <f aca="false">AP17-B17</f>
        <v>-29354.5</v>
      </c>
      <c r="AS17" s="22" t="n">
        <f aca="false">IF(B17=0,"",(AP17-B17)/B17)</f>
        <v>-0.117039862929254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209235.9674</v>
      </c>
      <c r="C2" s="5" t="n">
        <f aca="false">B2/1000000</f>
        <v>0.2092359674</v>
      </c>
      <c r="D2" s="6" t="n">
        <f aca="false">B2/B27</f>
        <v>0.00385665290374463</v>
      </c>
    </row>
    <row r="3" customFormat="false" ht="15" hidden="false" customHeight="false" outlineLevel="0" collapsed="false">
      <c r="A3" s="7" t="s">
        <v>5</v>
      </c>
      <c r="B3" s="8" t="n">
        <v>198396.4701</v>
      </c>
      <c r="C3" s="9" t="n">
        <f aca="false">B3/1000000</f>
        <v>0.1983964701</v>
      </c>
      <c r="D3" s="10" t="n">
        <f aca="false">B3/B27</f>
        <v>0.00365685848380506</v>
      </c>
    </row>
    <row r="4" customFormat="false" ht="15" hidden="false" customHeight="false" outlineLevel="0" collapsed="false">
      <c r="A4" s="7" t="s">
        <v>6</v>
      </c>
      <c r="B4" s="8" t="n">
        <v>306.5213</v>
      </c>
      <c r="C4" s="9" t="n">
        <f aca="false">B4/1000000</f>
        <v>0.0003065213</v>
      </c>
      <c r="D4" s="10" t="n">
        <f aca="false">B4/B27</f>
        <v>5.64982338550164E-006</v>
      </c>
    </row>
    <row r="5" customFormat="false" ht="15" hidden="false" customHeight="false" outlineLevel="0" collapsed="false">
      <c r="A5" s="7" t="s">
        <v>7</v>
      </c>
      <c r="B5" s="8" t="n">
        <v>10532.976</v>
      </c>
      <c r="C5" s="9" t="n">
        <f aca="false">B5/1000000</f>
        <v>0.010532976</v>
      </c>
      <c r="D5" s="10" t="n">
        <f aca="false">B5/B27</f>
        <v>0.000194144596554065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47327112.2477</v>
      </c>
      <c r="C6" s="5" t="n">
        <f aca="false">B6/1000000</f>
        <v>47.3271122477</v>
      </c>
      <c r="D6" s="6" t="n">
        <f aca="false">B6/B27</f>
        <v>0.872336850800635</v>
      </c>
    </row>
    <row r="7" customFormat="false" ht="15" hidden="false" customHeight="false" outlineLevel="0" collapsed="false">
      <c r="A7" s="7" t="s">
        <v>9</v>
      </c>
      <c r="B7" s="8" t="n">
        <v>8564.4288</v>
      </c>
      <c r="C7" s="9" t="n">
        <f aca="false">B7/1000000</f>
        <v>0.0085644288</v>
      </c>
      <c r="D7" s="10" t="n">
        <f aca="false">B7/B27</f>
        <v>0.000157860188240438</v>
      </c>
    </row>
    <row r="8" customFormat="false" ht="15" hidden="false" customHeight="false" outlineLevel="0" collapsed="false">
      <c r="A8" s="7" t="s">
        <v>10</v>
      </c>
      <c r="B8" s="8" t="n">
        <v>2898762.0697</v>
      </c>
      <c r="C8" s="9" t="n">
        <f aca="false">B8/1000000</f>
        <v>2.8987620697</v>
      </c>
      <c r="D8" s="10" t="n">
        <f aca="false">B8/B27</f>
        <v>0.053430197935335</v>
      </c>
    </row>
    <row r="9" customFormat="false" ht="15" hidden="false" customHeight="false" outlineLevel="0" collapsed="false">
      <c r="A9" s="7" t="s">
        <v>11</v>
      </c>
      <c r="B9" s="8" t="n">
        <v>42409431.5856</v>
      </c>
      <c r="C9" s="9" t="n">
        <f aca="false">B9/1000000</f>
        <v>42.4094315856</v>
      </c>
      <c r="D9" s="10" t="n">
        <f aca="false">B9/B27</f>
        <v>0.781693795302822</v>
      </c>
    </row>
    <row r="10" customFormat="false" ht="15" hidden="false" customHeight="false" outlineLevel="0" collapsed="false">
      <c r="A10" s="7" t="s">
        <v>12</v>
      </c>
      <c r="B10" s="8" t="n">
        <v>1215913.6855</v>
      </c>
      <c r="C10" s="9" t="n">
        <f aca="false">B10/1000000</f>
        <v>1.2159136855</v>
      </c>
      <c r="D10" s="10" t="n">
        <f aca="false">B10/B27</f>
        <v>0.0224118114306881</v>
      </c>
    </row>
    <row r="11" customFormat="false" ht="15" hidden="false" customHeight="false" outlineLevel="0" collapsed="false">
      <c r="A11" s="7" t="s">
        <v>13</v>
      </c>
      <c r="B11" s="8" t="n">
        <v>793933.6658</v>
      </c>
      <c r="C11" s="9" t="n">
        <f aca="false">B11/1000000</f>
        <v>0.7939336658</v>
      </c>
      <c r="D11" s="10" t="n">
        <f aca="false">B11/B27</f>
        <v>0.0146338443415641</v>
      </c>
    </row>
    <row r="12" customFormat="false" ht="15" hidden="false" customHeight="false" outlineLevel="0" collapsed="false">
      <c r="A12" s="7" t="s">
        <v>14</v>
      </c>
      <c r="B12" s="8" t="n">
        <v>506.8123</v>
      </c>
      <c r="C12" s="9" t="n">
        <f aca="false">B12/1000000</f>
        <v>0.0005068123</v>
      </c>
      <c r="D12" s="10" t="n">
        <f aca="false">B12/B27</f>
        <v>9.34160198524498E-006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187787.3641</v>
      </c>
      <c r="C13" s="5" t="n">
        <f aca="false">B13/1000000</f>
        <v>0.1877873641</v>
      </c>
      <c r="D13" s="6" t="n">
        <f aca="false">B13/B27</f>
        <v>0.00346131065343221</v>
      </c>
    </row>
    <row r="14" customFormat="false" ht="15" hidden="false" customHeight="false" outlineLevel="0" collapsed="false">
      <c r="A14" s="7" t="s">
        <v>16</v>
      </c>
      <c r="B14" s="8" t="n">
        <f aca="false">B15+B16</f>
        <v>30150.0082</v>
      </c>
      <c r="C14" s="9" t="n">
        <f aca="false">B14/1000000</f>
        <v>0.0301500082</v>
      </c>
      <c r="D14" s="10" t="n">
        <f aca="false">B14/B27</f>
        <v>0.000555727192209567</v>
      </c>
    </row>
    <row r="15" customFormat="false" ht="15" hidden="false" customHeight="false" outlineLevel="0" collapsed="false">
      <c r="A15" s="7" t="s">
        <v>17</v>
      </c>
      <c r="B15" s="8" t="n">
        <v>0</v>
      </c>
      <c r="C15" s="9" t="n">
        <f aca="false">B15/1000000</f>
        <v>0</v>
      </c>
      <c r="D15" s="10" t="n">
        <f aca="false">B15/B27</f>
        <v>0</v>
      </c>
    </row>
    <row r="16" customFormat="false" ht="15" hidden="false" customHeight="false" outlineLevel="0" collapsed="false">
      <c r="A16" s="7" t="s">
        <v>18</v>
      </c>
      <c r="B16" s="8" t="n">
        <v>30150.0082</v>
      </c>
      <c r="C16" s="9" t="n">
        <f aca="false">B16/1000000</f>
        <v>0.0301500082</v>
      </c>
      <c r="D16" s="10" t="n">
        <f aca="false">B16/B27</f>
        <v>0.000555727192209567</v>
      </c>
    </row>
    <row r="17" customFormat="false" ht="15" hidden="false" customHeight="false" outlineLevel="0" collapsed="false">
      <c r="A17" s="7" t="s">
        <v>19</v>
      </c>
      <c r="B17" s="8" t="n">
        <v>0</v>
      </c>
      <c r="C17" s="9" t="n">
        <f aca="false">B17/1000000</f>
        <v>0</v>
      </c>
      <c r="D17" s="10" t="n">
        <f aca="false">B17/B27</f>
        <v>0</v>
      </c>
    </row>
    <row r="18" customFormat="false" ht="15" hidden="false" customHeight="false" outlineLevel="0" collapsed="false">
      <c r="A18" s="7" t="s">
        <v>20</v>
      </c>
      <c r="B18" s="8" t="n">
        <v>55062.6556</v>
      </c>
      <c r="C18" s="9" t="n">
        <f aca="false">B18/1000000</f>
        <v>0.0550626556</v>
      </c>
      <c r="D18" s="10" t="n">
        <f aca="false">B18/B27</f>
        <v>0.00101491896085754</v>
      </c>
    </row>
    <row r="19" customFormat="false" ht="15" hidden="false" customHeight="false" outlineLevel="0" collapsed="false">
      <c r="A19" s="7" t="s">
        <v>21</v>
      </c>
      <c r="B19" s="8" t="n">
        <v>102574.7003</v>
      </c>
      <c r="C19" s="9" t="n">
        <f aca="false">B19/1000000</f>
        <v>0.1025747003</v>
      </c>
      <c r="D19" s="10" t="n">
        <f aca="false">B19/B27</f>
        <v>0.0018906645003651</v>
      </c>
    </row>
    <row r="20" customFormat="false" ht="15" hidden="false" customHeight="false" outlineLevel="0" collapsed="false">
      <c r="A20" s="3" t="s">
        <v>22</v>
      </c>
      <c r="B20" s="4" t="n">
        <f aca="false">B21+B22</f>
        <v>5981862.7478</v>
      </c>
      <c r="C20" s="5" t="n">
        <f aca="false">B20/1000000</f>
        <v>5.9818627478</v>
      </c>
      <c r="D20" s="6" t="n">
        <f aca="false">B20/B27</f>
        <v>0.110258138802692</v>
      </c>
    </row>
    <row r="21" customFormat="false" ht="15" hidden="false" customHeight="false" outlineLevel="0" collapsed="false">
      <c r="A21" s="7" t="s">
        <v>23</v>
      </c>
      <c r="B21" s="8" t="n">
        <v>35040.2188</v>
      </c>
      <c r="C21" s="9" t="n">
        <f aca="false">B21/1000000</f>
        <v>0.0350402188</v>
      </c>
      <c r="D21" s="10" t="n">
        <f aca="false">B21/B27</f>
        <v>0.000645863917480887</v>
      </c>
    </row>
    <row r="22" customFormat="false" ht="15" hidden="false" customHeight="false" outlineLevel="0" collapsed="false">
      <c r="A22" s="7" t="s">
        <v>24</v>
      </c>
      <c r="B22" s="8" t="n">
        <v>5946822.529</v>
      </c>
      <c r="C22" s="9" t="n">
        <f aca="false">B22/1000000</f>
        <v>5.946822529</v>
      </c>
      <c r="D22" s="10" t="n">
        <f aca="false">B22/B27</f>
        <v>0.109612274885211</v>
      </c>
    </row>
    <row r="23" customFormat="false" ht="15" hidden="false" customHeight="false" outlineLevel="0" collapsed="false">
      <c r="A23" s="3" t="s">
        <v>25</v>
      </c>
      <c r="B23" s="4" t="n">
        <f aca="false">B24+B25</f>
        <v>545807.1924</v>
      </c>
      <c r="C23" s="5" t="n">
        <f aca="false">B23/1000000</f>
        <v>0.5458071924</v>
      </c>
      <c r="D23" s="6" t="n">
        <f aca="false">B23/B27</f>
        <v>0.0100603587404742</v>
      </c>
    </row>
    <row r="24" customFormat="false" ht="15" hidden="false" customHeight="false" outlineLevel="0" collapsed="false">
      <c r="A24" s="7" t="s">
        <v>26</v>
      </c>
      <c r="B24" s="8" t="n">
        <v>1954.4412</v>
      </c>
      <c r="C24" s="9" t="n">
        <f aca="false">B24/1000000</f>
        <v>0.0019544412</v>
      </c>
      <c r="D24" s="10" t="n">
        <f aca="false">B24/B27</f>
        <v>3.60244054731201E-005</v>
      </c>
    </row>
    <row r="25" customFormat="false" ht="15" hidden="false" customHeight="false" outlineLevel="0" collapsed="false">
      <c r="A25" s="7" t="s">
        <v>27</v>
      </c>
      <c r="B25" s="8" t="n">
        <v>543852.7512</v>
      </c>
      <c r="C25" s="9" t="n">
        <f aca="false">B25/1000000</f>
        <v>0.5438527512</v>
      </c>
      <c r="D25" s="10" t="n">
        <f aca="false">B25/B27</f>
        <v>0.0100243343350011</v>
      </c>
    </row>
    <row r="26" customFormat="false" ht="15" hidden="false" customHeight="false" outlineLevel="0" collapsed="false">
      <c r="A26" s="3" t="s">
        <v>28</v>
      </c>
      <c r="B26" s="4" t="n">
        <v>1447.9162</v>
      </c>
      <c r="C26" s="5" t="n">
        <f aca="false">B26/1000000</f>
        <v>0.0014479162</v>
      </c>
      <c r="D26" s="6" t="n">
        <f aca="false">B26/B27</f>
        <v>2.66880990228303E-005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54253253.4356</v>
      </c>
      <c r="C27" s="13" t="n">
        <f aca="false">B27/1000000</f>
        <v>54.2532534356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54.2532534356</v>
      </c>
      <c r="D29" s="17" t="n">
        <v>0.194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220284.24</v>
      </c>
      <c r="C2" s="20" t="n">
        <v>220306.17</v>
      </c>
      <c r="D2" s="20" t="n">
        <v>219366.14</v>
      </c>
      <c r="E2" s="20" t="n">
        <v>218593.95</v>
      </c>
      <c r="F2" s="20" t="n">
        <v>218136.75</v>
      </c>
      <c r="G2" s="20" t="n">
        <v>217737.43</v>
      </c>
      <c r="H2" s="20" t="n">
        <v>217547.31</v>
      </c>
      <c r="I2" s="20" t="n">
        <v>217381.61</v>
      </c>
      <c r="J2" s="20" t="n">
        <v>217351.13</v>
      </c>
      <c r="K2" s="20" t="n">
        <v>217351.48</v>
      </c>
      <c r="L2" s="20" t="n">
        <v>217412.11</v>
      </c>
      <c r="M2" s="20" t="n">
        <v>217382.8</v>
      </c>
      <c r="N2" s="20" t="n">
        <v>217391.8</v>
      </c>
      <c r="O2" s="20" t="n">
        <v>228448.05</v>
      </c>
      <c r="P2" s="20" t="n">
        <v>227232.04</v>
      </c>
      <c r="Q2" s="20" t="n">
        <v>217028.44</v>
      </c>
      <c r="R2" s="20" t="n">
        <v>213100.24</v>
      </c>
      <c r="S2" s="20" t="n">
        <v>209253.87</v>
      </c>
      <c r="T2" s="20" t="n">
        <v>206601.15</v>
      </c>
      <c r="U2" s="20" t="n">
        <v>205066.09</v>
      </c>
      <c r="V2" s="20" t="n">
        <v>206747.47</v>
      </c>
      <c r="W2" s="20" t="n">
        <v>208210.5</v>
      </c>
      <c r="X2" s="20" t="n">
        <v>209495.99</v>
      </c>
      <c r="Y2" s="20" t="n">
        <v>211080.42</v>
      </c>
      <c r="Z2" s="20" t="n">
        <v>210979.42</v>
      </c>
      <c r="AA2" s="20" t="n">
        <v>208998.96</v>
      </c>
      <c r="AB2" s="20" t="n">
        <v>209535.46</v>
      </c>
      <c r="AC2" s="20" t="n">
        <v>209100.61</v>
      </c>
      <c r="AD2" s="20" t="n">
        <v>210275.42</v>
      </c>
      <c r="AE2" s="20" t="n">
        <v>211409.33</v>
      </c>
      <c r="AF2" s="20" t="n">
        <v>214735.88</v>
      </c>
      <c r="AG2" s="20" t="n">
        <v>214719.08</v>
      </c>
      <c r="AH2" s="20" t="n">
        <v>214204.35</v>
      </c>
      <c r="AI2" s="20" t="n">
        <v>212337.17</v>
      </c>
      <c r="AJ2" s="20" t="n">
        <v>213529.8</v>
      </c>
      <c r="AK2" s="20" t="n">
        <v>212709.23</v>
      </c>
      <c r="AL2" s="20" t="n">
        <v>213170.17</v>
      </c>
      <c r="AM2" s="20" t="n">
        <v>216727.63</v>
      </c>
      <c r="AN2" s="20" t="n">
        <v>215806.53</v>
      </c>
      <c r="AO2" s="20" t="n">
        <v>219304.96</v>
      </c>
      <c r="AP2" s="20" t="n">
        <v>198396.47</v>
      </c>
      <c r="AR2" s="21" t="n">
        <f aca="false">AP2-B2</f>
        <v>-21887.77</v>
      </c>
      <c r="AS2" s="22" t="n">
        <f aca="false">IF(B2=0,"",(AP2-B2)/B2)</f>
        <v>-0.0993614885931013</v>
      </c>
    </row>
    <row r="3" customFormat="false" ht="15" hidden="false" customHeight="false" outlineLevel="0" collapsed="false">
      <c r="A3" s="7" t="s">
        <v>35</v>
      </c>
      <c r="B3" s="20" t="n">
        <v>2301.72</v>
      </c>
      <c r="C3" s="20" t="n">
        <v>2303.77</v>
      </c>
      <c r="D3" s="20" t="n">
        <v>294.04</v>
      </c>
      <c r="E3" s="20" t="n">
        <v>160.67</v>
      </c>
      <c r="F3" s="20" t="n">
        <v>159.96</v>
      </c>
      <c r="G3" s="20" t="n">
        <v>252.13</v>
      </c>
      <c r="H3" s="20" t="n">
        <v>278.99</v>
      </c>
      <c r="I3" s="20" t="n">
        <v>333.47</v>
      </c>
      <c r="J3" s="20" t="n">
        <v>366.97</v>
      </c>
      <c r="K3" s="20" t="n">
        <v>476.76</v>
      </c>
      <c r="L3" s="20" t="n">
        <v>634.45</v>
      </c>
      <c r="M3" s="20" t="n">
        <v>704.81</v>
      </c>
      <c r="N3" s="20" t="n">
        <v>690.61</v>
      </c>
      <c r="O3" s="20" t="n">
        <v>645.19</v>
      </c>
      <c r="P3" s="20" t="n">
        <v>475.05</v>
      </c>
      <c r="Q3" s="20" t="n">
        <v>312.64</v>
      </c>
      <c r="R3" s="20" t="n">
        <v>283.91</v>
      </c>
      <c r="S3" s="20" t="n">
        <v>282.28</v>
      </c>
      <c r="T3" s="20" t="n">
        <v>421.68</v>
      </c>
      <c r="U3" s="20" t="n">
        <v>685.28</v>
      </c>
      <c r="V3" s="20" t="n">
        <v>915.21</v>
      </c>
      <c r="W3" s="20" t="n">
        <v>1151.96</v>
      </c>
      <c r="X3" s="20" t="n">
        <v>1256.67</v>
      </c>
      <c r="Y3" s="20" t="n">
        <v>1316.51</v>
      </c>
      <c r="Z3" s="20" t="n">
        <v>1422.76</v>
      </c>
      <c r="AA3" s="20" t="n">
        <v>1310.02</v>
      </c>
      <c r="AB3" s="20" t="n">
        <v>1083.12</v>
      </c>
      <c r="AC3" s="20" t="n">
        <v>1041.69</v>
      </c>
      <c r="AD3" s="20" t="n">
        <v>883.23</v>
      </c>
      <c r="AE3" s="20" t="n">
        <v>588.08</v>
      </c>
      <c r="AF3" s="20" t="n">
        <v>470.63</v>
      </c>
      <c r="AG3" s="20" t="n">
        <v>468.31</v>
      </c>
      <c r="AH3" s="20" t="n">
        <v>475.29</v>
      </c>
      <c r="AI3" s="20" t="n">
        <v>581.18</v>
      </c>
      <c r="AJ3" s="20" t="n">
        <v>611.09</v>
      </c>
      <c r="AK3" s="20" t="n">
        <v>685.82</v>
      </c>
      <c r="AL3" s="20" t="n">
        <v>712.87</v>
      </c>
      <c r="AM3" s="20" t="n">
        <v>640.69</v>
      </c>
      <c r="AN3" s="20" t="n">
        <v>584.28</v>
      </c>
      <c r="AO3" s="20" t="n">
        <v>539</v>
      </c>
      <c r="AP3" s="20" t="n">
        <v>306.52</v>
      </c>
      <c r="AR3" s="21" t="n">
        <f aca="false">AP3-B3</f>
        <v>-1995.2</v>
      </c>
      <c r="AS3" s="22" t="n">
        <f aca="false">IF(B3=0,"",(AP3-B3)/B3)</f>
        <v>-0.866830022765584</v>
      </c>
    </row>
    <row r="4" customFormat="false" ht="15" hidden="false" customHeight="false" outlineLevel="0" collapsed="false">
      <c r="A4" s="7" t="s">
        <v>36</v>
      </c>
      <c r="B4" s="20" t="n">
        <v>23722.95</v>
      </c>
      <c r="C4" s="20" t="n">
        <v>23722.95</v>
      </c>
      <c r="D4" s="20" t="n">
        <v>23722.95</v>
      </c>
      <c r="E4" s="20" t="n">
        <v>23722.95</v>
      </c>
      <c r="F4" s="20" t="n">
        <v>23722.95</v>
      </c>
      <c r="G4" s="20" t="n">
        <v>23722.95</v>
      </c>
      <c r="H4" s="20" t="n">
        <v>23722.95</v>
      </c>
      <c r="I4" s="20" t="n">
        <v>23722.95</v>
      </c>
      <c r="J4" s="20" t="n">
        <v>23722.95</v>
      </c>
      <c r="K4" s="20" t="n">
        <v>23722.95</v>
      </c>
      <c r="L4" s="20" t="n">
        <v>23722.95</v>
      </c>
      <c r="M4" s="20" t="n">
        <v>23722.19</v>
      </c>
      <c r="N4" s="20" t="n">
        <v>23716.61</v>
      </c>
      <c r="O4" s="20" t="n">
        <v>19220.63</v>
      </c>
      <c r="P4" s="20" t="n">
        <v>18996.27</v>
      </c>
      <c r="Q4" s="20" t="n">
        <v>12959.73</v>
      </c>
      <c r="R4" s="20" t="n">
        <v>10632.84</v>
      </c>
      <c r="S4" s="20" t="n">
        <v>9825.24</v>
      </c>
      <c r="T4" s="20" t="n">
        <v>8682.51</v>
      </c>
      <c r="U4" s="20" t="n">
        <v>7976.93</v>
      </c>
      <c r="V4" s="20" t="n">
        <v>7843.5</v>
      </c>
      <c r="W4" s="20" t="n">
        <v>8594.88</v>
      </c>
      <c r="X4" s="20" t="n">
        <v>9417.95</v>
      </c>
      <c r="Y4" s="20" t="n">
        <v>9556.67</v>
      </c>
      <c r="Z4" s="20" t="n">
        <v>9737.72</v>
      </c>
      <c r="AA4" s="20" t="n">
        <v>9432</v>
      </c>
      <c r="AB4" s="20" t="n">
        <v>9623.91</v>
      </c>
      <c r="AC4" s="20" t="n">
        <v>9108.34</v>
      </c>
      <c r="AD4" s="20" t="n">
        <v>8793.92</v>
      </c>
      <c r="AE4" s="20" t="n">
        <v>8151.38</v>
      </c>
      <c r="AF4" s="20" t="n">
        <v>7703.98</v>
      </c>
      <c r="AG4" s="20" t="n">
        <v>7453.31</v>
      </c>
      <c r="AH4" s="20" t="n">
        <v>8068.92</v>
      </c>
      <c r="AI4" s="20" t="n">
        <v>8337.38</v>
      </c>
      <c r="AJ4" s="20" t="n">
        <v>8599.9</v>
      </c>
      <c r="AK4" s="20" t="n">
        <v>8460.2</v>
      </c>
      <c r="AL4" s="20" t="n">
        <v>8509.9</v>
      </c>
      <c r="AM4" s="20" t="n">
        <v>8088.11</v>
      </c>
      <c r="AN4" s="20" t="n">
        <v>8337.5</v>
      </c>
      <c r="AO4" s="20" t="n">
        <v>8657.78</v>
      </c>
      <c r="AP4" s="20" t="n">
        <v>10532.98</v>
      </c>
      <c r="AR4" s="21" t="n">
        <f aca="false">AP4-B4</f>
        <v>-13189.97</v>
      </c>
      <c r="AS4" s="22" t="n">
        <f aca="false">IF(B4=0,"",(AP4-B4)/B4)</f>
        <v>-0.556000413102081</v>
      </c>
    </row>
    <row r="5" customFormat="false" ht="15" hidden="false" customHeight="false" outlineLevel="0" collapsed="false">
      <c r="A5" s="7" t="s">
        <v>37</v>
      </c>
      <c r="B5" s="20" t="n">
        <v>7869.84</v>
      </c>
      <c r="C5" s="20" t="n">
        <v>7863.12</v>
      </c>
      <c r="D5" s="20" t="n">
        <v>8139.08</v>
      </c>
      <c r="E5" s="20" t="n">
        <v>8391.31</v>
      </c>
      <c r="F5" s="20" t="n">
        <v>8562.05</v>
      </c>
      <c r="G5" s="20" t="n">
        <v>8743.74</v>
      </c>
      <c r="H5" s="20" t="n">
        <v>8886.04</v>
      </c>
      <c r="I5" s="20" t="n">
        <v>8641.98</v>
      </c>
      <c r="J5" s="20" t="n">
        <v>8618.22</v>
      </c>
      <c r="K5" s="20" t="n">
        <v>8319.35</v>
      </c>
      <c r="L5" s="20" t="n">
        <v>7824.13</v>
      </c>
      <c r="M5" s="20" t="n">
        <v>7923.95</v>
      </c>
      <c r="N5" s="20" t="n">
        <v>8004.35</v>
      </c>
      <c r="O5" s="20" t="n">
        <v>8370.34</v>
      </c>
      <c r="P5" s="20" t="n">
        <v>8544</v>
      </c>
      <c r="Q5" s="20" t="n">
        <v>8656.58</v>
      </c>
      <c r="R5" s="20" t="n">
        <v>8665.69</v>
      </c>
      <c r="S5" s="20" t="n">
        <v>8791.74</v>
      </c>
      <c r="T5" s="20" t="n">
        <v>8834.68</v>
      </c>
      <c r="U5" s="20" t="n">
        <v>8761.8</v>
      </c>
      <c r="V5" s="20" t="n">
        <v>8832.91</v>
      </c>
      <c r="W5" s="20" t="n">
        <v>8655.93</v>
      </c>
      <c r="X5" s="20" t="n">
        <v>8533.16</v>
      </c>
      <c r="Y5" s="20" t="n">
        <v>8388.38</v>
      </c>
      <c r="Z5" s="20" t="n">
        <v>7993.57</v>
      </c>
      <c r="AA5" s="20" t="n">
        <v>7810.82</v>
      </c>
      <c r="AB5" s="20" t="n">
        <v>7813.88</v>
      </c>
      <c r="AC5" s="20" t="n">
        <v>7870.69</v>
      </c>
      <c r="AD5" s="20" t="n">
        <v>8011.52</v>
      </c>
      <c r="AE5" s="20" t="n">
        <v>8170.28</v>
      </c>
      <c r="AF5" s="20" t="n">
        <v>8259.44</v>
      </c>
      <c r="AG5" s="20" t="n">
        <v>8269.81</v>
      </c>
      <c r="AH5" s="20" t="n">
        <v>8306.46</v>
      </c>
      <c r="AI5" s="20" t="n">
        <v>8170.65</v>
      </c>
      <c r="AJ5" s="20" t="n">
        <v>8157.89</v>
      </c>
      <c r="AK5" s="20" t="n">
        <v>8086.92</v>
      </c>
      <c r="AL5" s="20" t="n">
        <v>7916.03</v>
      </c>
      <c r="AM5" s="20" t="n">
        <v>7956.48</v>
      </c>
      <c r="AN5" s="20" t="n">
        <v>8095.26</v>
      </c>
      <c r="AO5" s="20" t="n">
        <v>8239.35</v>
      </c>
      <c r="AP5" s="20" t="n">
        <v>8564.43</v>
      </c>
      <c r="AR5" s="21" t="n">
        <f aca="false">AP5-B5</f>
        <v>694.59</v>
      </c>
      <c r="AS5" s="22" t="n">
        <f aca="false">IF(B5=0,"",(AP5-B5)/B5)</f>
        <v>0.0882597359031442</v>
      </c>
    </row>
    <row r="6" customFormat="false" ht="15" hidden="false" customHeight="false" outlineLevel="0" collapsed="false">
      <c r="A6" s="7" t="s">
        <v>38</v>
      </c>
      <c r="B6" s="20" t="n">
        <v>3347663.41</v>
      </c>
      <c r="C6" s="20" t="n">
        <v>3347351.19</v>
      </c>
      <c r="D6" s="20" t="n">
        <v>3357243.8</v>
      </c>
      <c r="E6" s="20" t="n">
        <v>3348106.71</v>
      </c>
      <c r="F6" s="20" t="n">
        <v>3346889.97</v>
      </c>
      <c r="G6" s="20" t="n">
        <v>3319734.53</v>
      </c>
      <c r="H6" s="20" t="n">
        <v>3294082.53</v>
      </c>
      <c r="I6" s="20" t="n">
        <v>3270545.77</v>
      </c>
      <c r="J6" s="20" t="n">
        <v>3253306.58</v>
      </c>
      <c r="K6" s="20" t="n">
        <v>3229864.86</v>
      </c>
      <c r="L6" s="20" t="n">
        <v>3220481.11</v>
      </c>
      <c r="M6" s="20" t="n">
        <v>3222557.31</v>
      </c>
      <c r="N6" s="20" t="n">
        <v>3217521.53</v>
      </c>
      <c r="O6" s="20" t="n">
        <v>2910872.98</v>
      </c>
      <c r="P6" s="20" t="n">
        <v>2917273.9</v>
      </c>
      <c r="Q6" s="20" t="n">
        <v>2949510.42</v>
      </c>
      <c r="R6" s="20" t="n">
        <v>2965328.1</v>
      </c>
      <c r="S6" s="20" t="n">
        <v>3033160.5</v>
      </c>
      <c r="T6" s="20" t="n">
        <v>3068669.92</v>
      </c>
      <c r="U6" s="20" t="n">
        <v>3053993.91</v>
      </c>
      <c r="V6" s="20" t="n">
        <v>3087985.65</v>
      </c>
      <c r="W6" s="20" t="n">
        <v>3109892.37</v>
      </c>
      <c r="X6" s="20" t="n">
        <v>3092963.33</v>
      </c>
      <c r="Y6" s="20" t="n">
        <v>3098458.61</v>
      </c>
      <c r="Z6" s="20" t="n">
        <v>3066761.26</v>
      </c>
      <c r="AA6" s="20" t="n">
        <v>3028081.66</v>
      </c>
      <c r="AB6" s="20" t="n">
        <v>2991599.73</v>
      </c>
      <c r="AC6" s="20" t="n">
        <v>2932965.1</v>
      </c>
      <c r="AD6" s="20" t="n">
        <v>2890540.93</v>
      </c>
      <c r="AE6" s="20" t="n">
        <v>2899561.91</v>
      </c>
      <c r="AF6" s="20" t="n">
        <v>2932819.26</v>
      </c>
      <c r="AG6" s="20" t="n">
        <v>2947437.31</v>
      </c>
      <c r="AH6" s="20" t="n">
        <v>2949812.34</v>
      </c>
      <c r="AI6" s="20" t="n">
        <v>2977793.52</v>
      </c>
      <c r="AJ6" s="20" t="n">
        <v>2968609.29</v>
      </c>
      <c r="AK6" s="20" t="n">
        <v>2966805.5</v>
      </c>
      <c r="AL6" s="20" t="n">
        <v>2963328.87</v>
      </c>
      <c r="AM6" s="20" t="n">
        <v>2928140.34</v>
      </c>
      <c r="AN6" s="20" t="n">
        <v>2932111.58</v>
      </c>
      <c r="AO6" s="20" t="n">
        <v>2913358.64</v>
      </c>
      <c r="AP6" s="20" t="n">
        <v>2898762.07</v>
      </c>
      <c r="AR6" s="21" t="n">
        <f aca="false">AP6-B6</f>
        <v>-448901.34</v>
      </c>
      <c r="AS6" s="22" t="n">
        <f aca="false">IF(B6=0,"",(AP6-B6)/B6)</f>
        <v>-0.134093929114576</v>
      </c>
    </row>
    <row r="7" customFormat="false" ht="15" hidden="false" customHeight="false" outlineLevel="0" collapsed="false">
      <c r="A7" s="7" t="s">
        <v>39</v>
      </c>
      <c r="B7" s="20" t="n">
        <v>42091981.93</v>
      </c>
      <c r="C7" s="20" t="n">
        <v>42091366.78</v>
      </c>
      <c r="D7" s="20" t="n">
        <v>42108150.88</v>
      </c>
      <c r="E7" s="20" t="n">
        <v>42125608.04</v>
      </c>
      <c r="F7" s="20" t="n">
        <v>42127068.36</v>
      </c>
      <c r="G7" s="20" t="n">
        <v>42158908.37</v>
      </c>
      <c r="H7" s="20" t="n">
        <v>42190556.2</v>
      </c>
      <c r="I7" s="20" t="n">
        <v>42210063.82</v>
      </c>
      <c r="J7" s="20" t="n">
        <v>42224818.25</v>
      </c>
      <c r="K7" s="20" t="n">
        <v>42232448.91</v>
      </c>
      <c r="L7" s="20" t="n">
        <v>42172931.99</v>
      </c>
      <c r="M7" s="20" t="n">
        <v>42244411.47</v>
      </c>
      <c r="N7" s="20" t="n">
        <v>42249264.68</v>
      </c>
      <c r="O7" s="20" t="n">
        <v>42716232.44</v>
      </c>
      <c r="P7" s="20" t="n">
        <v>42701119.23</v>
      </c>
      <c r="Q7" s="20" t="n">
        <v>42551403.41</v>
      </c>
      <c r="R7" s="20" t="n">
        <v>42453520.61</v>
      </c>
      <c r="S7" s="20" t="n">
        <v>42273159.04</v>
      </c>
      <c r="T7" s="20" t="n">
        <v>42234083.02</v>
      </c>
      <c r="U7" s="20" t="n">
        <v>42229067.37</v>
      </c>
      <c r="V7" s="20" t="n">
        <v>42164951.8</v>
      </c>
      <c r="W7" s="20" t="n">
        <v>42123971.71</v>
      </c>
      <c r="X7" s="20" t="n">
        <v>42156066.42</v>
      </c>
      <c r="Y7" s="20" t="n">
        <v>42216994.43</v>
      </c>
      <c r="Z7" s="20" t="n">
        <v>42316666.63</v>
      </c>
      <c r="AA7" s="20" t="n">
        <v>42448757.31</v>
      </c>
      <c r="AB7" s="20" t="n">
        <v>42574073.39</v>
      </c>
      <c r="AC7" s="20" t="n">
        <v>42613402.34</v>
      </c>
      <c r="AD7" s="20" t="n">
        <v>42573696.04</v>
      </c>
      <c r="AE7" s="20" t="n">
        <v>42471031.42</v>
      </c>
      <c r="AF7" s="20" t="n">
        <v>42383518.42</v>
      </c>
      <c r="AG7" s="20" t="n">
        <v>42370974.86</v>
      </c>
      <c r="AH7" s="20" t="n">
        <v>42322500.69</v>
      </c>
      <c r="AI7" s="20" t="n">
        <v>42237698.38</v>
      </c>
      <c r="AJ7" s="20" t="n">
        <v>42266485.97</v>
      </c>
      <c r="AK7" s="20" t="n">
        <v>42216828.24</v>
      </c>
      <c r="AL7" s="20" t="n">
        <v>42234949.33</v>
      </c>
      <c r="AM7" s="20" t="n">
        <v>42314646.71</v>
      </c>
      <c r="AN7" s="20" t="n">
        <v>42266746.32</v>
      </c>
      <c r="AO7" s="20" t="n">
        <v>42376605.46</v>
      </c>
      <c r="AP7" s="20" t="n">
        <v>42409431.59</v>
      </c>
      <c r="AR7" s="21" t="n">
        <f aca="false">AP7-B7</f>
        <v>317449.660000004</v>
      </c>
      <c r="AS7" s="22" t="n">
        <f aca="false">IF(B7=0,"",(AP7-B7)/B7)</f>
        <v>0.00754180833128577</v>
      </c>
    </row>
    <row r="8" customFormat="false" ht="15" hidden="false" customHeight="false" outlineLevel="0" collapsed="false">
      <c r="A8" s="7" t="s">
        <v>40</v>
      </c>
      <c r="B8" s="20" t="n">
        <v>1387581.8</v>
      </c>
      <c r="C8" s="20" t="n">
        <v>1387581.8</v>
      </c>
      <c r="D8" s="20" t="n">
        <v>1387581.8</v>
      </c>
      <c r="E8" s="20" t="n">
        <v>1387581.8</v>
      </c>
      <c r="F8" s="20" t="n">
        <v>1387581.8</v>
      </c>
      <c r="G8" s="20" t="n">
        <v>1387581.8</v>
      </c>
      <c r="H8" s="20" t="n">
        <v>1387581.8</v>
      </c>
      <c r="I8" s="20" t="n">
        <v>1387581.8</v>
      </c>
      <c r="J8" s="20" t="n">
        <v>1387581.8</v>
      </c>
      <c r="K8" s="20" t="n">
        <v>1387581.8</v>
      </c>
      <c r="L8" s="20" t="n">
        <v>1387580.72</v>
      </c>
      <c r="M8" s="20" t="n">
        <v>1387555.44</v>
      </c>
      <c r="N8" s="20" t="n">
        <v>1387530.08</v>
      </c>
      <c r="O8" s="20" t="n">
        <v>1203373.51</v>
      </c>
      <c r="P8" s="20" t="n">
        <v>1202927.24</v>
      </c>
      <c r="Q8" s="20" t="n">
        <v>1224158.22</v>
      </c>
      <c r="R8" s="20" t="n">
        <v>1247381.27</v>
      </c>
      <c r="S8" s="20" t="n">
        <v>1282298.49</v>
      </c>
      <c r="T8" s="20" t="n">
        <v>1300887.7</v>
      </c>
      <c r="U8" s="20" t="n">
        <v>1318110.97</v>
      </c>
      <c r="V8" s="20" t="n">
        <v>1344677.24</v>
      </c>
      <c r="W8" s="20" t="n">
        <v>1337228.06</v>
      </c>
      <c r="X8" s="20" t="n">
        <v>1337204.6</v>
      </c>
      <c r="Y8" s="20" t="n">
        <v>1302700.74</v>
      </c>
      <c r="Z8" s="20" t="n">
        <v>1282432.78</v>
      </c>
      <c r="AA8" s="20" t="n">
        <v>1261775.94</v>
      </c>
      <c r="AB8" s="20" t="n">
        <v>1212364.55</v>
      </c>
      <c r="AC8" s="20" t="n">
        <v>1220458.1</v>
      </c>
      <c r="AD8" s="20" t="n">
        <v>1210670.9</v>
      </c>
      <c r="AE8" s="20" t="n">
        <v>1206073.28</v>
      </c>
      <c r="AF8" s="20" t="n">
        <v>1224990.06</v>
      </c>
      <c r="AG8" s="20" t="n">
        <v>1213545.65</v>
      </c>
      <c r="AH8" s="20" t="n">
        <v>1209940.66</v>
      </c>
      <c r="AI8" s="20" t="n">
        <v>1212299.9</v>
      </c>
      <c r="AJ8" s="20" t="n">
        <v>1216064.5</v>
      </c>
      <c r="AK8" s="20" t="n">
        <v>1215410.95</v>
      </c>
      <c r="AL8" s="20" t="n">
        <v>1221348.9</v>
      </c>
      <c r="AM8" s="20" t="n">
        <v>1225122.23</v>
      </c>
      <c r="AN8" s="20" t="n">
        <v>1229515.38</v>
      </c>
      <c r="AO8" s="20" t="n">
        <v>1215720.67</v>
      </c>
      <c r="AP8" s="20" t="n">
        <v>1215913.69</v>
      </c>
      <c r="AR8" s="21" t="n">
        <f aca="false">AP8-B8</f>
        <v>-171668.11</v>
      </c>
      <c r="AS8" s="22" t="n">
        <f aca="false">IF(B8=0,"",(AP8-B8)/B8)</f>
        <v>-0.123717470206081</v>
      </c>
    </row>
    <row r="9" customFormat="false" ht="15" hidden="false" customHeight="false" outlineLevel="0" collapsed="false">
      <c r="A9" s="7" t="s">
        <v>41</v>
      </c>
      <c r="B9" s="20" t="n">
        <v>834776.29</v>
      </c>
      <c r="C9" s="20" t="n">
        <v>835999.05</v>
      </c>
      <c r="D9" s="20" t="n">
        <v>836781.74</v>
      </c>
      <c r="E9" s="20" t="n">
        <v>837024.01</v>
      </c>
      <c r="F9" s="20" t="n">
        <v>837795.68</v>
      </c>
      <c r="G9" s="20" t="n">
        <v>835334.3</v>
      </c>
      <c r="H9" s="20" t="n">
        <v>833914.47</v>
      </c>
      <c r="I9" s="20" t="n">
        <v>833836.39</v>
      </c>
      <c r="J9" s="20" t="n">
        <v>834062.22</v>
      </c>
      <c r="K9" s="20" t="n">
        <v>835485.32</v>
      </c>
      <c r="L9" s="20" t="n">
        <v>835712.74</v>
      </c>
      <c r="M9" s="20" t="n">
        <v>835572.24</v>
      </c>
      <c r="N9" s="20" t="n">
        <v>832622.89</v>
      </c>
      <c r="O9" s="20" t="n">
        <v>886163.23</v>
      </c>
      <c r="P9" s="20" t="n">
        <v>879271.1</v>
      </c>
      <c r="Q9" s="20" t="n">
        <v>903841.57</v>
      </c>
      <c r="R9" s="20" t="n">
        <v>913553.75</v>
      </c>
      <c r="S9" s="20" t="n">
        <v>922166.61</v>
      </c>
      <c r="T9" s="20" t="n">
        <v>928663.69</v>
      </c>
      <c r="U9" s="20" t="n">
        <v>930654.97</v>
      </c>
      <c r="V9" s="20" t="n">
        <v>929441.69</v>
      </c>
      <c r="W9" s="20" t="n">
        <v>930023.51</v>
      </c>
      <c r="X9" s="20" t="n">
        <v>922477.99</v>
      </c>
      <c r="Y9" s="20" t="n">
        <v>916396.52</v>
      </c>
      <c r="Z9" s="20" t="n">
        <v>910778.03</v>
      </c>
      <c r="AA9" s="20" t="n">
        <v>896949.25</v>
      </c>
      <c r="AB9" s="20" t="n">
        <v>886650.79</v>
      </c>
      <c r="AC9" s="20" t="n">
        <v>873208.59</v>
      </c>
      <c r="AD9" s="20" t="n">
        <v>861527.38</v>
      </c>
      <c r="AE9" s="20" t="n">
        <v>852565.19</v>
      </c>
      <c r="AF9" s="20" t="n">
        <v>853914.41</v>
      </c>
      <c r="AG9" s="20" t="n">
        <v>851090.45</v>
      </c>
      <c r="AH9" s="20" t="n">
        <v>848768.1</v>
      </c>
      <c r="AI9" s="20" t="n">
        <v>847453.75</v>
      </c>
      <c r="AJ9" s="20" t="n">
        <v>843708.52</v>
      </c>
      <c r="AK9" s="20" t="n">
        <v>840312.9</v>
      </c>
      <c r="AL9" s="20" t="n">
        <v>834197.74</v>
      </c>
      <c r="AM9" s="20" t="n">
        <v>821360.5</v>
      </c>
      <c r="AN9" s="20" t="n">
        <v>809325.96</v>
      </c>
      <c r="AO9" s="20" t="n">
        <v>794301.06</v>
      </c>
      <c r="AP9" s="20" t="n">
        <v>793933.67</v>
      </c>
      <c r="AR9" s="21" t="n">
        <f aca="false">AP9-B9</f>
        <v>-40842.62</v>
      </c>
      <c r="AS9" s="22" t="n">
        <f aca="false">IF(B9=0,"",(AP9-B9)/B9)</f>
        <v>-0.0489264255456992</v>
      </c>
    </row>
    <row r="10" customFormat="false" ht="15" hidden="false" customHeight="false" outlineLevel="0" collapsed="false">
      <c r="A10" s="7" t="s">
        <v>52</v>
      </c>
      <c r="B10" s="20" t="n">
        <v>49.64</v>
      </c>
      <c r="C10" s="20" t="n">
        <v>49.64</v>
      </c>
      <c r="D10" s="20" t="n">
        <v>49.64</v>
      </c>
      <c r="E10" s="20" t="n">
        <v>49.64</v>
      </c>
      <c r="F10" s="20" t="n">
        <v>49.64</v>
      </c>
      <c r="G10" s="20" t="n">
        <v>49.64</v>
      </c>
      <c r="H10" s="20" t="n">
        <v>49.64</v>
      </c>
      <c r="I10" s="20" t="n">
        <v>49.64</v>
      </c>
      <c r="J10" s="20" t="n">
        <v>49.64</v>
      </c>
      <c r="K10" s="20" t="n">
        <v>49.64</v>
      </c>
      <c r="L10" s="20" t="n">
        <v>49.64</v>
      </c>
      <c r="M10" s="20" t="n">
        <v>49.64</v>
      </c>
      <c r="N10" s="20" t="n">
        <v>49.64</v>
      </c>
      <c r="O10" s="20" t="n">
        <v>90.81</v>
      </c>
      <c r="P10" s="20" t="n">
        <v>90.34</v>
      </c>
      <c r="Q10" s="20" t="n">
        <v>63.78</v>
      </c>
      <c r="R10" s="20" t="n">
        <v>122.64</v>
      </c>
      <c r="S10" s="20" t="n">
        <v>112.14</v>
      </c>
      <c r="T10" s="20" t="n">
        <v>469.21</v>
      </c>
      <c r="U10" s="20" t="n">
        <v>481.23</v>
      </c>
      <c r="V10" s="20" t="n">
        <v>539.46</v>
      </c>
      <c r="W10" s="20" t="n">
        <v>512.27</v>
      </c>
      <c r="X10" s="20" t="n">
        <v>341.21</v>
      </c>
      <c r="Y10" s="20" t="n">
        <v>276.82</v>
      </c>
      <c r="Z10" s="20" t="n">
        <v>186.07</v>
      </c>
      <c r="AA10" s="20" t="n">
        <v>195.95</v>
      </c>
      <c r="AB10" s="20" t="n">
        <v>280.86</v>
      </c>
      <c r="AC10" s="20" t="n">
        <v>341.11</v>
      </c>
      <c r="AD10" s="20" t="n">
        <v>317.38</v>
      </c>
      <c r="AE10" s="20" t="n">
        <v>290.79</v>
      </c>
      <c r="AF10" s="20" t="n">
        <v>181.66</v>
      </c>
      <c r="AG10" s="20" t="n">
        <v>124.07</v>
      </c>
      <c r="AH10" s="20" t="n">
        <v>111.77</v>
      </c>
      <c r="AI10" s="20" t="n">
        <v>142.88</v>
      </c>
      <c r="AJ10" s="20" t="n">
        <v>193.95</v>
      </c>
      <c r="AK10" s="20" t="n">
        <v>235.25</v>
      </c>
      <c r="AL10" s="20" t="n">
        <v>340.48</v>
      </c>
      <c r="AM10" s="20" t="n">
        <v>348.51</v>
      </c>
      <c r="AN10" s="20" t="n">
        <v>329.21</v>
      </c>
      <c r="AO10" s="20" t="n">
        <v>446.89</v>
      </c>
      <c r="AP10" s="20" t="n">
        <v>506.81</v>
      </c>
      <c r="AR10" s="21" t="n">
        <f aca="false">AP10-B10</f>
        <v>457.17</v>
      </c>
      <c r="AS10" s="22" t="n">
        <f aca="false">IF(B10=0,"",(AP10-B10)/B10)</f>
        <v>9.20970991136181</v>
      </c>
    </row>
    <row r="11" customFormat="false" ht="15" hidden="false" customHeight="false" outlineLevel="0" collapsed="false">
      <c r="A11" s="7" t="s">
        <v>43</v>
      </c>
      <c r="B11" s="20" t="n">
        <v>21324.62</v>
      </c>
      <c r="C11" s="20" t="n">
        <v>21341.58</v>
      </c>
      <c r="D11" s="20" t="n">
        <v>23792.51</v>
      </c>
      <c r="E11" s="20" t="n">
        <v>23756.57</v>
      </c>
      <c r="F11" s="20" t="n">
        <v>23932.56</v>
      </c>
      <c r="G11" s="20" t="n">
        <v>24193.6</v>
      </c>
      <c r="H11" s="20" t="n">
        <v>24624.71</v>
      </c>
      <c r="I11" s="20" t="n">
        <v>25349.31</v>
      </c>
      <c r="J11" s="20" t="n">
        <v>25906.63</v>
      </c>
      <c r="K11" s="20" t="n">
        <v>25791.69</v>
      </c>
      <c r="L11" s="20" t="n">
        <v>25985.11</v>
      </c>
      <c r="M11" s="20" t="n">
        <v>26449.11</v>
      </c>
      <c r="N11" s="20" t="n">
        <v>27655</v>
      </c>
      <c r="O11" s="20" t="n">
        <v>28187.57</v>
      </c>
      <c r="P11" s="20" t="n">
        <v>28204.67</v>
      </c>
      <c r="Q11" s="20" t="n">
        <v>28699.99</v>
      </c>
      <c r="R11" s="20" t="n">
        <v>29819.33</v>
      </c>
      <c r="S11" s="20" t="n">
        <v>30687.54</v>
      </c>
      <c r="T11" s="20" t="n">
        <v>30545.41</v>
      </c>
      <c r="U11" s="20" t="n">
        <v>31547.23</v>
      </c>
      <c r="V11" s="20" t="n">
        <v>31315.83</v>
      </c>
      <c r="W11" s="20" t="n">
        <v>30406.13</v>
      </c>
      <c r="X11" s="20" t="n">
        <v>30233.39</v>
      </c>
      <c r="Y11" s="20" t="n">
        <v>29252.38</v>
      </c>
      <c r="Z11" s="20" t="n">
        <v>28780.74</v>
      </c>
      <c r="AA11" s="20" t="n">
        <v>29262.33</v>
      </c>
      <c r="AB11" s="20" t="n">
        <v>29082.04</v>
      </c>
      <c r="AC11" s="20" t="n">
        <v>29874.15</v>
      </c>
      <c r="AD11" s="20" t="n">
        <v>30622.13</v>
      </c>
      <c r="AE11" s="20" t="n">
        <v>30719.73</v>
      </c>
      <c r="AF11" s="20" t="n">
        <v>31055.45</v>
      </c>
      <c r="AG11" s="20" t="n">
        <v>32164.28</v>
      </c>
      <c r="AH11" s="20" t="n">
        <v>34182.25</v>
      </c>
      <c r="AI11" s="20" t="n">
        <v>34055.44</v>
      </c>
      <c r="AJ11" s="20" t="n">
        <v>34499.79</v>
      </c>
      <c r="AK11" s="20" t="n">
        <v>34675.68</v>
      </c>
      <c r="AL11" s="20" t="n">
        <v>35022.87</v>
      </c>
      <c r="AM11" s="20" t="n">
        <v>34953.03</v>
      </c>
      <c r="AN11" s="20" t="n">
        <v>35097.29</v>
      </c>
      <c r="AO11" s="20" t="n">
        <v>34146.7</v>
      </c>
      <c r="AP11" s="20" t="n">
        <v>30150.01</v>
      </c>
      <c r="AR11" s="21" t="n">
        <f aca="false">AP11-B11</f>
        <v>8825.39</v>
      </c>
      <c r="AS11" s="22" t="n">
        <f aca="false">IF(B11=0,"",(AP11-B11)/B11)</f>
        <v>0.413859191863677</v>
      </c>
    </row>
    <row r="12" customFormat="false" ht="15" hidden="false" customHeight="false" outlineLevel="0" collapsed="false">
      <c r="A12" s="7" t="s">
        <v>45</v>
      </c>
      <c r="B12" s="20" t="n">
        <v>135.5</v>
      </c>
      <c r="C12" s="20" t="n">
        <v>135.5</v>
      </c>
      <c r="D12" s="20" t="n">
        <v>135.5</v>
      </c>
      <c r="E12" s="20" t="n">
        <v>135.5</v>
      </c>
      <c r="F12" s="20" t="n">
        <v>135.5</v>
      </c>
      <c r="G12" s="20" t="n">
        <v>135.5</v>
      </c>
      <c r="H12" s="20" t="n">
        <v>135.5</v>
      </c>
      <c r="I12" s="20" t="n">
        <v>135.5</v>
      </c>
      <c r="J12" s="20" t="n">
        <v>135.5</v>
      </c>
      <c r="K12" s="20" t="n">
        <v>135.5</v>
      </c>
      <c r="L12" s="20" t="n">
        <v>135.5</v>
      </c>
      <c r="M12" s="20" t="n">
        <v>135.5</v>
      </c>
      <c r="N12" s="20" t="n">
        <v>135.5</v>
      </c>
      <c r="O12" s="20" t="n">
        <v>13280.03</v>
      </c>
      <c r="P12" s="20" t="n">
        <v>12588.32</v>
      </c>
      <c r="Q12" s="20" t="n">
        <v>14158.24</v>
      </c>
      <c r="R12" s="20" t="n">
        <v>15307.5</v>
      </c>
      <c r="S12" s="20" t="n">
        <v>15989.3</v>
      </c>
      <c r="T12" s="20" t="n">
        <v>18449.03</v>
      </c>
      <c r="U12" s="20" t="n">
        <v>19300.45</v>
      </c>
      <c r="V12" s="20" t="n">
        <v>20953.72</v>
      </c>
      <c r="W12" s="20" t="n">
        <v>22734.39</v>
      </c>
      <c r="X12" s="20" t="n">
        <v>24827.68</v>
      </c>
      <c r="Y12" s="20" t="n">
        <v>25003.54</v>
      </c>
      <c r="Z12" s="20" t="n">
        <v>28555.2</v>
      </c>
      <c r="AA12" s="20" t="n">
        <v>37578.54</v>
      </c>
      <c r="AB12" s="20" t="n">
        <v>40726.89</v>
      </c>
      <c r="AC12" s="20" t="n">
        <v>42994.69</v>
      </c>
      <c r="AD12" s="20" t="n">
        <v>46311.54</v>
      </c>
      <c r="AE12" s="20" t="n">
        <v>46761.1</v>
      </c>
      <c r="AF12" s="20" t="n">
        <v>49052.4</v>
      </c>
      <c r="AG12" s="20" t="n">
        <v>50076.35</v>
      </c>
      <c r="AH12" s="20" t="n">
        <v>50845.64</v>
      </c>
      <c r="AI12" s="20" t="n">
        <v>52187.04</v>
      </c>
      <c r="AJ12" s="20" t="n">
        <v>52473.76</v>
      </c>
      <c r="AK12" s="20" t="n">
        <v>53251.93</v>
      </c>
      <c r="AL12" s="20" t="n">
        <v>55500.72</v>
      </c>
      <c r="AM12" s="20" t="n">
        <v>55365.41</v>
      </c>
      <c r="AN12" s="20" t="n">
        <v>55261.04</v>
      </c>
      <c r="AO12" s="20" t="n">
        <v>55103.81</v>
      </c>
      <c r="AP12" s="20" t="n">
        <v>55062.66</v>
      </c>
      <c r="AR12" s="21" t="n">
        <f aca="false">AP12-B12</f>
        <v>54927.16</v>
      </c>
      <c r="AS12" s="22" t="n">
        <f aca="false">IF(B12=0,"",(AP12-B12)/B12)</f>
        <v>405.366494464945</v>
      </c>
    </row>
    <row r="13" customFormat="false" ht="15" hidden="false" customHeight="false" outlineLevel="0" collapsed="false">
      <c r="A13" s="7" t="s">
        <v>46</v>
      </c>
      <c r="B13" s="20" t="n">
        <v>166033.48</v>
      </c>
      <c r="C13" s="20" t="n">
        <v>166030.06</v>
      </c>
      <c r="D13" s="20" t="n">
        <v>161262.96</v>
      </c>
      <c r="E13" s="20" t="n">
        <v>160254.16</v>
      </c>
      <c r="F13" s="20" t="n">
        <v>159165.43</v>
      </c>
      <c r="G13" s="20" t="n">
        <v>158767.87</v>
      </c>
      <c r="H13" s="20" t="n">
        <v>158501.05</v>
      </c>
      <c r="I13" s="20" t="n">
        <v>158275.37</v>
      </c>
      <c r="J13" s="20" t="n">
        <v>158170.43</v>
      </c>
      <c r="K13" s="20" t="n">
        <v>157627.44</v>
      </c>
      <c r="L13" s="20" t="n">
        <v>157312.76</v>
      </c>
      <c r="M13" s="20" t="n">
        <v>156756.47</v>
      </c>
      <c r="N13" s="20" t="n">
        <v>155878.42</v>
      </c>
      <c r="O13" s="20" t="n">
        <v>108098.46</v>
      </c>
      <c r="P13" s="20" t="n">
        <v>109352.17</v>
      </c>
      <c r="Q13" s="20" t="n">
        <v>111318.81</v>
      </c>
      <c r="R13" s="20" t="n">
        <v>118690.25</v>
      </c>
      <c r="S13" s="20" t="n">
        <v>118944.12</v>
      </c>
      <c r="T13" s="20" t="n">
        <v>122464.57</v>
      </c>
      <c r="U13" s="20" t="n">
        <v>125432.21</v>
      </c>
      <c r="V13" s="20" t="n">
        <v>126548.59</v>
      </c>
      <c r="W13" s="20" t="n">
        <v>125727.21</v>
      </c>
      <c r="X13" s="20" t="n">
        <v>121815.52</v>
      </c>
      <c r="Y13" s="20" t="n">
        <v>118656.21</v>
      </c>
      <c r="Z13" s="20" t="n">
        <v>115335.36</v>
      </c>
      <c r="AA13" s="20" t="n">
        <v>111779.84</v>
      </c>
      <c r="AB13" s="20" t="n">
        <v>108458.66</v>
      </c>
      <c r="AC13" s="20" t="n">
        <v>105993.49</v>
      </c>
      <c r="AD13" s="20" t="n">
        <v>104636.16</v>
      </c>
      <c r="AE13" s="20" t="n">
        <v>105746.61</v>
      </c>
      <c r="AF13" s="20" t="n">
        <v>104823.86</v>
      </c>
      <c r="AG13" s="20" t="n">
        <v>104616.24</v>
      </c>
      <c r="AH13" s="20" t="n">
        <v>98964.11</v>
      </c>
      <c r="AI13" s="20" t="n">
        <v>97656.06</v>
      </c>
      <c r="AJ13" s="20" t="n">
        <v>96512.48</v>
      </c>
      <c r="AK13" s="20" t="n">
        <v>98168.25</v>
      </c>
      <c r="AL13" s="20" t="n">
        <v>98274.11</v>
      </c>
      <c r="AM13" s="20" t="n">
        <v>99346.13</v>
      </c>
      <c r="AN13" s="20" t="n">
        <v>99965.18</v>
      </c>
      <c r="AO13" s="20" t="n">
        <v>98782.46</v>
      </c>
      <c r="AP13" s="20" t="n">
        <v>102574.7</v>
      </c>
      <c r="AR13" s="21" t="n">
        <f aca="false">AP13-B13</f>
        <v>-63458.78</v>
      </c>
      <c r="AS13" s="22" t="n">
        <f aca="false">IF(B13=0,"",(AP13-B13)/B13)</f>
        <v>-0.382204721601932</v>
      </c>
    </row>
    <row r="14" customFormat="false" ht="15" hidden="false" customHeight="false" outlineLevel="0" collapsed="false">
      <c r="A14" s="7" t="s">
        <v>47</v>
      </c>
      <c r="B14" s="20" t="n">
        <v>23502.73</v>
      </c>
      <c r="C14" s="20" t="n">
        <v>23516.41</v>
      </c>
      <c r="D14" s="20" t="n">
        <v>23518.99</v>
      </c>
      <c r="E14" s="20" t="n">
        <v>23530.78</v>
      </c>
      <c r="F14" s="20" t="n">
        <v>23534.18</v>
      </c>
      <c r="G14" s="20" t="n">
        <v>23541.44</v>
      </c>
      <c r="H14" s="20" t="n">
        <v>23545.35</v>
      </c>
      <c r="I14" s="20" t="n">
        <v>23561.15</v>
      </c>
      <c r="J14" s="20" t="n">
        <v>23574.98</v>
      </c>
      <c r="K14" s="20" t="n">
        <v>23588.09</v>
      </c>
      <c r="L14" s="20" t="n">
        <v>25004.91</v>
      </c>
      <c r="M14" s="20" t="n">
        <v>26050.62</v>
      </c>
      <c r="N14" s="20" t="n">
        <v>27299.05</v>
      </c>
      <c r="O14" s="20" t="n">
        <v>27975.54</v>
      </c>
      <c r="P14" s="20" t="n">
        <v>28461.84</v>
      </c>
      <c r="Q14" s="20" t="n">
        <v>28791.98</v>
      </c>
      <c r="R14" s="20" t="n">
        <v>29062.99</v>
      </c>
      <c r="S14" s="20" t="n">
        <v>29267.9</v>
      </c>
      <c r="T14" s="20" t="n">
        <v>29521.75</v>
      </c>
      <c r="U14" s="20" t="n">
        <v>29787.66</v>
      </c>
      <c r="V14" s="20" t="n">
        <v>29895.45</v>
      </c>
      <c r="W14" s="20" t="n">
        <v>30257.06</v>
      </c>
      <c r="X14" s="20" t="n">
        <v>30691.03</v>
      </c>
      <c r="Y14" s="20" t="n">
        <v>31045.76</v>
      </c>
      <c r="Z14" s="20" t="n">
        <v>31355.74</v>
      </c>
      <c r="AA14" s="20" t="n">
        <v>31656.92</v>
      </c>
      <c r="AB14" s="20" t="n">
        <v>31952.23</v>
      </c>
      <c r="AC14" s="20" t="n">
        <v>32235.32</v>
      </c>
      <c r="AD14" s="20" t="n">
        <v>32544.59</v>
      </c>
      <c r="AE14" s="20" t="n">
        <v>32802.56</v>
      </c>
      <c r="AF14" s="20" t="n">
        <v>33039.53</v>
      </c>
      <c r="AG14" s="20" t="n">
        <v>33274.26</v>
      </c>
      <c r="AH14" s="20" t="n">
        <v>33499.01</v>
      </c>
      <c r="AI14" s="20" t="n">
        <v>33672.48</v>
      </c>
      <c r="AJ14" s="20" t="n">
        <v>33832.15</v>
      </c>
      <c r="AK14" s="20" t="n">
        <v>33836.08</v>
      </c>
      <c r="AL14" s="20" t="n">
        <v>34041.55</v>
      </c>
      <c r="AM14" s="20" t="n">
        <v>34467.84</v>
      </c>
      <c r="AN14" s="20" t="n">
        <v>34826.67</v>
      </c>
      <c r="AO14" s="20" t="n">
        <v>34837.9</v>
      </c>
      <c r="AP14" s="20" t="n">
        <v>35040.22</v>
      </c>
      <c r="AR14" s="21" t="n">
        <f aca="false">AP14-B14</f>
        <v>11537.49</v>
      </c>
      <c r="AS14" s="22" t="n">
        <f aca="false">IF(B14=0,"",(AP14-B14)/B14)</f>
        <v>0.490899993319925</v>
      </c>
    </row>
    <row r="15" customFormat="false" ht="15" hidden="false" customHeight="false" outlineLevel="0" collapsed="false">
      <c r="A15" s="7" t="s">
        <v>48</v>
      </c>
      <c r="B15" s="20" t="n">
        <v>5449925.93</v>
      </c>
      <c r="C15" s="20" t="n">
        <v>5450731.27</v>
      </c>
      <c r="D15" s="20" t="n">
        <v>5430834.95</v>
      </c>
      <c r="E15" s="20" t="n">
        <v>5426204.91</v>
      </c>
      <c r="F15" s="20" t="n">
        <v>5434851.5</v>
      </c>
      <c r="G15" s="20" t="n">
        <v>5431080.25</v>
      </c>
      <c r="H15" s="20" t="n">
        <v>5428646.07</v>
      </c>
      <c r="I15" s="20" t="n">
        <v>5433266.93</v>
      </c>
      <c r="J15" s="20" t="n">
        <v>5435279.03</v>
      </c>
      <c r="K15" s="20" t="n">
        <v>5442601.38</v>
      </c>
      <c r="L15" s="20" t="n">
        <v>5488456.49</v>
      </c>
      <c r="M15" s="20" t="n">
        <v>5435928.88</v>
      </c>
      <c r="N15" s="20" t="n">
        <v>5434035.44</v>
      </c>
      <c r="O15" s="20" t="n">
        <v>5481512.88</v>
      </c>
      <c r="P15" s="20" t="n">
        <v>5470697.2</v>
      </c>
      <c r="Q15" s="20" t="n">
        <v>5598861.72</v>
      </c>
      <c r="R15" s="20" t="n">
        <v>5603621.24</v>
      </c>
      <c r="S15" s="20" t="n">
        <v>5604381.8</v>
      </c>
      <c r="T15" s="20" t="n">
        <v>5546759.09</v>
      </c>
      <c r="U15" s="20" t="n">
        <v>5578300.78</v>
      </c>
      <c r="V15" s="20" t="n">
        <v>5591904.33</v>
      </c>
      <c r="W15" s="20" t="n">
        <v>5618646.82</v>
      </c>
      <c r="X15" s="20" t="n">
        <v>5615873.36</v>
      </c>
      <c r="Y15" s="20" t="n">
        <v>5589686.11</v>
      </c>
      <c r="Z15" s="20" t="n">
        <v>5584367.48</v>
      </c>
      <c r="AA15" s="20" t="n">
        <v>5539191.71</v>
      </c>
      <c r="AB15" s="20" t="n">
        <v>5518798.01</v>
      </c>
      <c r="AC15" s="20" t="n">
        <v>5563283.96</v>
      </c>
      <c r="AD15" s="20" t="n">
        <v>5682623.2</v>
      </c>
      <c r="AE15" s="20" t="n">
        <v>5779605.71</v>
      </c>
      <c r="AF15" s="20" t="n">
        <v>5819964.11</v>
      </c>
      <c r="AG15" s="20" t="n">
        <v>5846006.98</v>
      </c>
      <c r="AH15" s="20" t="n">
        <v>5887886.92</v>
      </c>
      <c r="AI15" s="20" t="n">
        <v>5914261.17</v>
      </c>
      <c r="AJ15" s="20" t="n">
        <v>5937488.48</v>
      </c>
      <c r="AK15" s="20" t="n">
        <v>6008013.03</v>
      </c>
      <c r="AL15" s="20" t="n">
        <v>5994499.28</v>
      </c>
      <c r="AM15" s="20" t="n">
        <v>5963220.34</v>
      </c>
      <c r="AN15" s="20" t="n">
        <v>6011126.1</v>
      </c>
      <c r="AO15" s="20" t="n">
        <v>5916626.3</v>
      </c>
      <c r="AP15" s="20" t="n">
        <v>5946822.53</v>
      </c>
      <c r="AR15" s="21" t="n">
        <f aca="false">AP15-B15</f>
        <v>496896.600000001</v>
      </c>
      <c r="AS15" s="22" t="n">
        <f aca="false">IF(B15=0,"",(AP15-B15)/B15)</f>
        <v>0.0911749272159375</v>
      </c>
    </row>
    <row r="16" customFormat="false" ht="15" hidden="false" customHeight="false" outlineLevel="0" collapsed="false">
      <c r="A16" s="7" t="s">
        <v>49</v>
      </c>
      <c r="B16" s="20" t="n">
        <v>8596.51</v>
      </c>
      <c r="C16" s="20" t="n">
        <v>8596.51</v>
      </c>
      <c r="D16" s="20" t="n">
        <v>8595.36</v>
      </c>
      <c r="E16" s="20" t="n">
        <v>8595.14</v>
      </c>
      <c r="F16" s="20" t="n">
        <v>8594.71</v>
      </c>
      <c r="G16" s="20" t="n">
        <v>8591.03</v>
      </c>
      <c r="H16" s="20" t="n">
        <v>8577.52</v>
      </c>
      <c r="I16" s="20" t="n">
        <v>8588.06</v>
      </c>
      <c r="J16" s="20" t="n">
        <v>8589</v>
      </c>
      <c r="K16" s="20" t="n">
        <v>8589</v>
      </c>
      <c r="L16" s="20" t="n">
        <v>8589</v>
      </c>
      <c r="M16" s="20" t="n">
        <v>8589</v>
      </c>
      <c r="N16" s="20" t="n">
        <v>8537.67</v>
      </c>
      <c r="O16" s="20" t="n">
        <v>8514.26</v>
      </c>
      <c r="P16" s="20" t="n">
        <v>8276.69</v>
      </c>
      <c r="Q16" s="20" t="n">
        <v>7069.65</v>
      </c>
      <c r="R16" s="20" t="n">
        <v>7543.08</v>
      </c>
      <c r="S16" s="20" t="n">
        <v>7477.58</v>
      </c>
      <c r="T16" s="20" t="n">
        <v>6896.06</v>
      </c>
      <c r="U16" s="20" t="n">
        <v>7086.85</v>
      </c>
      <c r="V16" s="20" t="n">
        <v>6687.93</v>
      </c>
      <c r="W16" s="20" t="n">
        <v>6524.64</v>
      </c>
      <c r="X16" s="20" t="n">
        <v>6712.66</v>
      </c>
      <c r="Y16" s="20" t="n">
        <v>6828.5</v>
      </c>
      <c r="Z16" s="20" t="n">
        <v>6749.74</v>
      </c>
      <c r="AA16" s="20" t="n">
        <v>6568.18</v>
      </c>
      <c r="AB16" s="20" t="n">
        <v>6580.02</v>
      </c>
      <c r="AC16" s="20" t="n">
        <v>5743.73</v>
      </c>
      <c r="AD16" s="20" t="n">
        <v>5720.12</v>
      </c>
      <c r="AE16" s="20" t="n">
        <v>5662.64</v>
      </c>
      <c r="AF16" s="20" t="n">
        <v>5282.11</v>
      </c>
      <c r="AG16" s="20" t="n">
        <v>5012.07</v>
      </c>
      <c r="AH16" s="20" t="n">
        <v>4811.64</v>
      </c>
      <c r="AI16" s="20" t="n">
        <v>4461.2</v>
      </c>
      <c r="AJ16" s="20" t="n">
        <v>3840.81</v>
      </c>
      <c r="AK16" s="20" t="n">
        <v>3228.14</v>
      </c>
      <c r="AL16" s="20" t="n">
        <v>2915.54</v>
      </c>
      <c r="AM16" s="20" t="n">
        <v>2996.28</v>
      </c>
      <c r="AN16" s="20" t="n">
        <v>1857.84</v>
      </c>
      <c r="AO16" s="20" t="n">
        <v>2004.83</v>
      </c>
      <c r="AP16" s="20" t="n">
        <v>1954.44</v>
      </c>
      <c r="AR16" s="21" t="n">
        <f aca="false">AP16-B16</f>
        <v>-6642.07</v>
      </c>
      <c r="AS16" s="22" t="n">
        <f aca="false">IF(B16=0,"",(AP16-B16)/B16)</f>
        <v>-0.772647271974324</v>
      </c>
    </row>
    <row r="17" customFormat="false" ht="15" hidden="false" customHeight="false" outlineLevel="0" collapsed="false">
      <c r="A17" s="7" t="s">
        <v>50</v>
      </c>
      <c r="B17" s="20" t="n">
        <v>665089.56</v>
      </c>
      <c r="C17" s="20" t="n">
        <v>664901.86</v>
      </c>
      <c r="D17" s="20" t="n">
        <v>662324.37</v>
      </c>
      <c r="E17" s="20" t="n">
        <v>659965.54</v>
      </c>
      <c r="F17" s="20" t="n">
        <v>651609.01</v>
      </c>
      <c r="G17" s="20" t="n">
        <v>652216.65</v>
      </c>
      <c r="H17" s="20" t="n">
        <v>651145.98</v>
      </c>
      <c r="I17" s="20" t="n">
        <v>650452.31</v>
      </c>
      <c r="J17" s="20" t="n">
        <v>650245.54</v>
      </c>
      <c r="K17" s="20" t="n">
        <v>656430.8</v>
      </c>
      <c r="L17" s="20" t="n">
        <v>668467.41</v>
      </c>
      <c r="M17" s="20" t="n">
        <v>657271.96</v>
      </c>
      <c r="N17" s="20" t="n">
        <v>660062.31</v>
      </c>
      <c r="O17" s="20" t="n">
        <v>610809.41</v>
      </c>
      <c r="P17" s="20" t="n">
        <v>638283.85</v>
      </c>
      <c r="Q17" s="20" t="n">
        <v>594854.97</v>
      </c>
      <c r="R17" s="20" t="n">
        <v>635136.78</v>
      </c>
      <c r="S17" s="20" t="n">
        <v>705899.96</v>
      </c>
      <c r="T17" s="20" t="n">
        <v>739758.19</v>
      </c>
      <c r="U17" s="20" t="n">
        <v>705383.95</v>
      </c>
      <c r="V17" s="20" t="n">
        <v>692556.22</v>
      </c>
      <c r="W17" s="20" t="n">
        <v>689026.72</v>
      </c>
      <c r="X17" s="20" t="n">
        <v>683847.12</v>
      </c>
      <c r="Y17" s="20" t="n">
        <v>686109.16</v>
      </c>
      <c r="Z17" s="20" t="n">
        <v>648110.84</v>
      </c>
      <c r="AA17" s="20" t="n">
        <v>632398.66</v>
      </c>
      <c r="AB17" s="20" t="n">
        <v>623149.11</v>
      </c>
      <c r="AC17" s="20" t="n">
        <v>604124.24</v>
      </c>
      <c r="AD17" s="20" t="n">
        <v>584635.36</v>
      </c>
      <c r="AE17" s="20" t="n">
        <v>592671.05</v>
      </c>
      <c r="AF17" s="20" t="n">
        <v>581987.06</v>
      </c>
      <c r="AG17" s="20" t="n">
        <v>566560.22</v>
      </c>
      <c r="AH17" s="20" t="n">
        <v>579403.57</v>
      </c>
      <c r="AI17" s="20" t="n">
        <v>610672.04</v>
      </c>
      <c r="AJ17" s="20" t="n">
        <v>567201.4</v>
      </c>
      <c r="AK17" s="20" t="n">
        <v>551089.45</v>
      </c>
      <c r="AL17" s="20" t="n">
        <v>547081.55</v>
      </c>
      <c r="AM17" s="20" t="n">
        <v>538432.06</v>
      </c>
      <c r="AN17" s="20" t="n">
        <v>542827.81</v>
      </c>
      <c r="AO17" s="20" t="n">
        <v>573104.3</v>
      </c>
      <c r="AP17" s="20" t="n">
        <v>543852.75</v>
      </c>
      <c r="AR17" s="21" t="n">
        <f aca="false">AP17-B17</f>
        <v>-121236.81</v>
      </c>
      <c r="AS17" s="22" t="n">
        <f aca="false">IF(B17=0,"",(AP17-B17)/B17)</f>
        <v>-0.182286442746147</v>
      </c>
    </row>
    <row r="18" customFormat="false" ht="15" hidden="false" customHeight="false" outlineLevel="0" collapsed="false">
      <c r="A18" s="7" t="s">
        <v>51</v>
      </c>
      <c r="B18" s="20" t="n">
        <v>2413.28</v>
      </c>
      <c r="C18" s="20" t="n">
        <v>1455.79</v>
      </c>
      <c r="D18" s="20" t="n">
        <v>1458.73</v>
      </c>
      <c r="E18" s="20" t="n">
        <v>1571.76</v>
      </c>
      <c r="F18" s="20" t="n">
        <v>1463.38</v>
      </c>
      <c r="G18" s="20" t="n">
        <v>2662.22</v>
      </c>
      <c r="H18" s="20" t="n">
        <v>1457.33</v>
      </c>
      <c r="I18" s="20" t="n">
        <v>1467.36</v>
      </c>
      <c r="J18" s="20" t="n">
        <v>1474.56</v>
      </c>
      <c r="K18" s="20" t="n">
        <v>3188.46</v>
      </c>
      <c r="L18" s="20" t="n">
        <v>12952.41</v>
      </c>
      <c r="M18" s="20" t="n">
        <v>2192.05</v>
      </c>
      <c r="N18" s="20" t="n">
        <v>2857.88</v>
      </c>
      <c r="O18" s="20" t="n">
        <v>1458.1</v>
      </c>
      <c r="P18" s="20" t="n">
        <v>1459.52</v>
      </c>
      <c r="Q18" s="20" t="n">
        <v>1563.28</v>
      </c>
      <c r="R18" s="20" t="n">
        <v>1483.22</v>
      </c>
      <c r="S18" s="20" t="n">
        <v>1555.33</v>
      </c>
      <c r="T18" s="20" t="n">
        <v>1545.77</v>
      </c>
      <c r="U18" s="20" t="n">
        <v>1615.75</v>
      </c>
      <c r="V18" s="20" t="n">
        <v>1456.44</v>
      </c>
      <c r="W18" s="20" t="n">
        <v>1689.27</v>
      </c>
      <c r="X18" s="20" t="n">
        <v>1495.37</v>
      </c>
      <c r="Y18" s="20" t="n">
        <v>1502.67</v>
      </c>
      <c r="Z18" s="20" t="n">
        <v>3040.09</v>
      </c>
      <c r="AA18" s="20" t="n">
        <v>1505.34</v>
      </c>
      <c r="AB18" s="20" t="n">
        <v>1480.79</v>
      </c>
      <c r="AC18" s="20" t="n">
        <v>1507.28</v>
      </c>
      <c r="AD18" s="20" t="n">
        <v>1443.6</v>
      </c>
      <c r="AE18" s="20" t="n">
        <v>1442.37</v>
      </c>
      <c r="AF18" s="20" t="n">
        <v>1455.2</v>
      </c>
      <c r="AG18" s="20" t="n">
        <v>1460.18</v>
      </c>
      <c r="AH18" s="20" t="n">
        <v>1471.74</v>
      </c>
      <c r="AI18" s="20" t="n">
        <v>1473.18</v>
      </c>
      <c r="AJ18" s="20" t="n">
        <v>1443.67</v>
      </c>
      <c r="AK18" s="20" t="n">
        <v>1455.86</v>
      </c>
      <c r="AL18" s="20" t="n">
        <v>1443.52</v>
      </c>
      <c r="AM18" s="20" t="n">
        <v>1441.14</v>
      </c>
      <c r="AN18" s="20" t="n">
        <v>1439.48</v>
      </c>
      <c r="AO18" s="20" t="n">
        <v>1473.33</v>
      </c>
      <c r="AP18" s="20" t="n">
        <v>1447.92</v>
      </c>
      <c r="AR18" s="21" t="n">
        <f aca="false">AP18-B18</f>
        <v>-965.36</v>
      </c>
      <c r="AS18" s="22" t="n">
        <f aca="false">IF(B18=0,"",(AP18-B18)/B18)</f>
        <v>-0.400019889942319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251179.5653</v>
      </c>
      <c r="C2" s="5" t="n">
        <f aca="false">B2/1000000</f>
        <v>0.2511795653</v>
      </c>
      <c r="D2" s="6" t="n">
        <f aca="false">B2/B27</f>
        <v>0.0640416093536955</v>
      </c>
    </row>
    <row r="3" customFormat="false" ht="15" hidden="false" customHeight="false" outlineLevel="0" collapsed="false">
      <c r="A3" s="7" t="s">
        <v>5</v>
      </c>
      <c r="B3" s="8" t="n">
        <v>165433.6437</v>
      </c>
      <c r="C3" s="9" t="n">
        <f aca="false">B3/1000000</f>
        <v>0.1654336437</v>
      </c>
      <c r="D3" s="10" t="n">
        <f aca="false">B3/B27</f>
        <v>0.0421795330808061</v>
      </c>
    </row>
    <row r="4" customFormat="false" ht="15" hidden="false" customHeight="false" outlineLevel="0" collapsed="false">
      <c r="A4" s="7" t="s">
        <v>6</v>
      </c>
      <c r="B4" s="8" t="n">
        <v>37455.9176</v>
      </c>
      <c r="C4" s="9" t="n">
        <f aca="false">B4/1000000</f>
        <v>0.0374559176</v>
      </c>
      <c r="D4" s="10" t="n">
        <f aca="false">B4/B27</f>
        <v>0.0095498900957904</v>
      </c>
    </row>
    <row r="5" customFormat="false" ht="15" hidden="false" customHeight="false" outlineLevel="0" collapsed="false">
      <c r="A5" s="7" t="s">
        <v>7</v>
      </c>
      <c r="B5" s="8" t="n">
        <v>48290.004</v>
      </c>
      <c r="C5" s="9" t="n">
        <f aca="false">B5/1000000</f>
        <v>0.048290004</v>
      </c>
      <c r="D5" s="10" t="n">
        <f aca="false">B5/B27</f>
        <v>0.012312186177099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3319491.9467</v>
      </c>
      <c r="C6" s="5" t="n">
        <f aca="false">B6/1000000</f>
        <v>3.3194919467</v>
      </c>
      <c r="D6" s="6" t="n">
        <f aca="false">B6/B27</f>
        <v>0.846349129752633</v>
      </c>
    </row>
    <row r="7" customFormat="false" ht="15" hidden="false" customHeight="false" outlineLevel="0" collapsed="false">
      <c r="A7" s="7" t="s">
        <v>9</v>
      </c>
      <c r="B7" s="8" t="n">
        <v>39971.4581</v>
      </c>
      <c r="C7" s="9" t="n">
        <f aca="false">B7/1000000</f>
        <v>0.0399714581</v>
      </c>
      <c r="D7" s="10" t="n">
        <f aca="false">B7/B27</f>
        <v>0.0101912609884504</v>
      </c>
    </row>
    <row r="8" customFormat="false" ht="15" hidden="false" customHeight="false" outlineLevel="0" collapsed="false">
      <c r="A8" s="7" t="s">
        <v>10</v>
      </c>
      <c r="B8" s="8" t="n">
        <v>7444.4282</v>
      </c>
      <c r="C8" s="9" t="n">
        <f aca="false">B8/1000000</f>
        <v>0.0074444282</v>
      </c>
      <c r="D8" s="10" t="n">
        <f aca="false">B8/B27</f>
        <v>0.00189805712131326</v>
      </c>
    </row>
    <row r="9" customFormat="false" ht="15" hidden="false" customHeight="false" outlineLevel="0" collapsed="false">
      <c r="A9" s="7" t="s">
        <v>11</v>
      </c>
      <c r="B9" s="8" t="n">
        <v>0</v>
      </c>
      <c r="C9" s="9" t="n">
        <f aca="false">B9/1000000</f>
        <v>0</v>
      </c>
      <c r="D9" s="10" t="n">
        <f aca="false">B9/B27</f>
        <v>0</v>
      </c>
    </row>
    <row r="10" customFormat="false" ht="15" hidden="false" customHeight="false" outlineLevel="0" collapsed="false">
      <c r="A10" s="7" t="s">
        <v>12</v>
      </c>
      <c r="B10" s="8" t="n">
        <v>974606.3461</v>
      </c>
      <c r="C10" s="9" t="n">
        <f aca="false">B10/1000000</f>
        <v>0.9746063461</v>
      </c>
      <c r="D10" s="10" t="n">
        <f aca="false">B10/B27</f>
        <v>0.248488999557038</v>
      </c>
    </row>
    <row r="11" customFormat="false" ht="15" hidden="false" customHeight="false" outlineLevel="0" collapsed="false">
      <c r="A11" s="7" t="s">
        <v>13</v>
      </c>
      <c r="B11" s="8" t="n">
        <v>2297469.7143</v>
      </c>
      <c r="C11" s="9" t="n">
        <f aca="false">B11/1000000</f>
        <v>2.2974697143</v>
      </c>
      <c r="D11" s="10" t="n">
        <f aca="false">B11/B27</f>
        <v>0.585770812085831</v>
      </c>
    </row>
    <row r="12" customFormat="false" ht="15" hidden="false" customHeight="false" outlineLevel="0" collapsed="false">
      <c r="A12" s="7" t="s">
        <v>14</v>
      </c>
      <c r="B12" s="8" t="n">
        <v>0</v>
      </c>
      <c r="C12" s="9" t="n">
        <f aca="false">B12/1000000</f>
        <v>0</v>
      </c>
      <c r="D12" s="10" t="n">
        <f aca="false">B12/B27</f>
        <v>0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240093.0976</v>
      </c>
      <c r="C13" s="5" t="n">
        <f aca="false">B13/1000000</f>
        <v>0.2400930976</v>
      </c>
      <c r="D13" s="6" t="n">
        <f aca="false">B13/B27</f>
        <v>0.0612149652646042</v>
      </c>
    </row>
    <row r="14" customFormat="false" ht="15" hidden="false" customHeight="false" outlineLevel="0" collapsed="false">
      <c r="A14" s="7" t="s">
        <v>16</v>
      </c>
      <c r="B14" s="8" t="n">
        <f aca="false">B15+B16</f>
        <v>101925.1104</v>
      </c>
      <c r="C14" s="9" t="n">
        <f aca="false">B14/1000000</f>
        <v>0.1019251104</v>
      </c>
      <c r="D14" s="10" t="n">
        <f aca="false">B14/B27</f>
        <v>0.025987178120055</v>
      </c>
    </row>
    <row r="15" customFormat="false" ht="15" hidden="false" customHeight="false" outlineLevel="0" collapsed="false">
      <c r="A15" s="7" t="s">
        <v>17</v>
      </c>
      <c r="B15" s="8" t="n">
        <v>101099.6597</v>
      </c>
      <c r="C15" s="9" t="n">
        <f aca="false">B15/1000000</f>
        <v>0.1010996597</v>
      </c>
      <c r="D15" s="10" t="n">
        <f aca="false">B15/B27</f>
        <v>0.0257767183590987</v>
      </c>
    </row>
    <row r="16" customFormat="false" ht="15" hidden="false" customHeight="false" outlineLevel="0" collapsed="false">
      <c r="A16" s="7" t="s">
        <v>18</v>
      </c>
      <c r="B16" s="8" t="n">
        <v>825.4507</v>
      </c>
      <c r="C16" s="9" t="n">
        <f aca="false">B16/1000000</f>
        <v>0.0008254507</v>
      </c>
      <c r="D16" s="10" t="n">
        <f aca="false">B16/B27</f>
        <v>0.000210459760956257</v>
      </c>
    </row>
    <row r="17" customFormat="false" ht="15" hidden="false" customHeight="false" outlineLevel="0" collapsed="false">
      <c r="A17" s="7" t="s">
        <v>19</v>
      </c>
      <c r="B17" s="8" t="n">
        <v>41023.0524</v>
      </c>
      <c r="C17" s="9" t="n">
        <f aca="false">B17/1000000</f>
        <v>0.0410230524</v>
      </c>
      <c r="D17" s="10" t="n">
        <f aca="false">B17/B27</f>
        <v>0.0104593791025921</v>
      </c>
    </row>
    <row r="18" customFormat="false" ht="15" hidden="false" customHeight="false" outlineLevel="0" collapsed="false">
      <c r="A18" s="7" t="s">
        <v>20</v>
      </c>
      <c r="B18" s="8" t="n">
        <v>97144.9348</v>
      </c>
      <c r="C18" s="9" t="n">
        <f aca="false">B18/1000000</f>
        <v>0.0971449348</v>
      </c>
      <c r="D18" s="10" t="n">
        <f aca="false">B18/B27</f>
        <v>0.0247684080419571</v>
      </c>
    </row>
    <row r="19" customFormat="false" ht="15" hidden="false" customHeight="false" outlineLevel="0" collapsed="false">
      <c r="A19" s="7" t="s">
        <v>21</v>
      </c>
      <c r="B19" s="8" t="n">
        <v>0</v>
      </c>
      <c r="C19" s="9" t="n">
        <f aca="false">B19/1000000</f>
        <v>0</v>
      </c>
      <c r="D19" s="10" t="n">
        <f aca="false">B19/B27</f>
        <v>0</v>
      </c>
    </row>
    <row r="20" customFormat="false" ht="15" hidden="false" customHeight="false" outlineLevel="0" collapsed="false">
      <c r="A20" s="3" t="s">
        <v>22</v>
      </c>
      <c r="B20" s="4" t="n">
        <f aca="false">B21+B22</f>
        <v>20467.445</v>
      </c>
      <c r="C20" s="5" t="n">
        <f aca="false">B20/1000000</f>
        <v>0.020467445</v>
      </c>
      <c r="D20" s="6" t="n">
        <f aca="false">B20/B27</f>
        <v>0.00521845045632081</v>
      </c>
    </row>
    <row r="21" customFormat="false" ht="15" hidden="false" customHeight="false" outlineLevel="0" collapsed="false">
      <c r="A21" s="7" t="s">
        <v>23</v>
      </c>
      <c r="B21" s="8" t="n">
        <v>11443.8207</v>
      </c>
      <c r="C21" s="9" t="n">
        <f aca="false">B21/1000000</f>
        <v>0.0114438207</v>
      </c>
      <c r="D21" s="10" t="n">
        <f aca="false">B21/B27</f>
        <v>0.00291775604399907</v>
      </c>
    </row>
    <row r="22" customFormat="false" ht="15" hidden="false" customHeight="false" outlineLevel="0" collapsed="false">
      <c r="A22" s="7" t="s">
        <v>24</v>
      </c>
      <c r="B22" s="8" t="n">
        <v>9023.6243</v>
      </c>
      <c r="C22" s="9" t="n">
        <f aca="false">B22/1000000</f>
        <v>0.0090236243</v>
      </c>
      <c r="D22" s="10" t="n">
        <f aca="false">B22/B27</f>
        <v>0.00230069441232174</v>
      </c>
    </row>
    <row r="23" customFormat="false" ht="15" hidden="false" customHeight="false" outlineLevel="0" collapsed="false">
      <c r="A23" s="3" t="s">
        <v>25</v>
      </c>
      <c r="B23" s="4" t="n">
        <f aca="false">B24+B25</f>
        <v>89736.9005</v>
      </c>
      <c r="C23" s="5" t="n">
        <f aca="false">B23/1000000</f>
        <v>0.0897369005</v>
      </c>
      <c r="D23" s="6" t="n">
        <f aca="false">B23/B27</f>
        <v>0.022879630035065</v>
      </c>
    </row>
    <row r="24" customFormat="false" ht="15" hidden="false" customHeight="false" outlineLevel="0" collapsed="false">
      <c r="A24" s="7" t="s">
        <v>26</v>
      </c>
      <c r="B24" s="8" t="n">
        <v>0</v>
      </c>
      <c r="C24" s="9" t="n">
        <f aca="false">B24/1000000</f>
        <v>0</v>
      </c>
      <c r="D24" s="10" t="n">
        <f aca="false">B24/B27</f>
        <v>0</v>
      </c>
    </row>
    <row r="25" customFormat="false" ht="15" hidden="false" customHeight="false" outlineLevel="0" collapsed="false">
      <c r="A25" s="7" t="s">
        <v>27</v>
      </c>
      <c r="B25" s="8" t="n">
        <v>89736.9005</v>
      </c>
      <c r="C25" s="9" t="n">
        <f aca="false">B25/1000000</f>
        <v>0.0897369005</v>
      </c>
      <c r="D25" s="10" t="n">
        <f aca="false">B25/B27</f>
        <v>0.022879630035065</v>
      </c>
    </row>
    <row r="26" customFormat="false" ht="15" hidden="false" customHeight="false" outlineLevel="0" collapsed="false">
      <c r="A26" s="3" t="s">
        <v>28</v>
      </c>
      <c r="B26" s="4" t="n">
        <v>1161.7945</v>
      </c>
      <c r="C26" s="5" t="n">
        <f aca="false">B26/1000000</f>
        <v>0.0011617945</v>
      </c>
      <c r="D26" s="6" t="n">
        <f aca="false">B26/B27</f>
        <v>0.00029621513768211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3922130.7496</v>
      </c>
      <c r="C27" s="13" t="n">
        <f aca="false">B27/1000000</f>
        <v>3.9221307496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3.9221307496</v>
      </c>
      <c r="D29" s="17" t="n">
        <v>0.014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147141.98</v>
      </c>
      <c r="C2" s="20" t="n">
        <v>149147.78</v>
      </c>
      <c r="D2" s="20" t="n">
        <v>150567.53</v>
      </c>
      <c r="E2" s="20" t="n">
        <v>148495.54</v>
      </c>
      <c r="F2" s="20" t="n">
        <v>148265.04</v>
      </c>
      <c r="G2" s="20" t="n">
        <v>154198.31</v>
      </c>
      <c r="H2" s="20" t="n">
        <v>155605.86</v>
      </c>
      <c r="I2" s="20" t="n">
        <v>155473.48</v>
      </c>
      <c r="J2" s="20" t="n">
        <v>153586.76</v>
      </c>
      <c r="K2" s="20" t="n">
        <v>154548.09</v>
      </c>
      <c r="L2" s="20" t="n">
        <v>157644.82</v>
      </c>
      <c r="M2" s="20" t="n">
        <v>160180.04</v>
      </c>
      <c r="N2" s="20" t="n">
        <v>161709.35</v>
      </c>
      <c r="O2" s="20" t="n">
        <v>162316.6</v>
      </c>
      <c r="P2" s="20" t="n">
        <v>164448.31</v>
      </c>
      <c r="Q2" s="20" t="n">
        <v>164386.14</v>
      </c>
      <c r="R2" s="20" t="n">
        <v>162204.95</v>
      </c>
      <c r="S2" s="20" t="n">
        <v>168914.67</v>
      </c>
      <c r="T2" s="20" t="n">
        <v>171017.88</v>
      </c>
      <c r="U2" s="20" t="n">
        <v>168541.7</v>
      </c>
      <c r="V2" s="20" t="n">
        <v>171907.12</v>
      </c>
      <c r="W2" s="20" t="n">
        <v>176156.2</v>
      </c>
      <c r="X2" s="20" t="n">
        <v>184659.82</v>
      </c>
      <c r="Y2" s="20" t="n">
        <v>185481.57</v>
      </c>
      <c r="Z2" s="20" t="n">
        <v>187571.81</v>
      </c>
      <c r="AA2" s="20" t="n">
        <v>181073.42</v>
      </c>
      <c r="AB2" s="20" t="n">
        <v>178002.09</v>
      </c>
      <c r="AC2" s="20" t="n">
        <v>173482.56</v>
      </c>
      <c r="AD2" s="20" t="n">
        <v>167198.36</v>
      </c>
      <c r="AE2" s="20" t="n">
        <v>170628.57</v>
      </c>
      <c r="AF2" s="20" t="n">
        <v>169006.83</v>
      </c>
      <c r="AG2" s="20" t="n">
        <v>169245.54</v>
      </c>
      <c r="AH2" s="20" t="n">
        <v>168615.21</v>
      </c>
      <c r="AI2" s="20" t="n">
        <v>171212.37</v>
      </c>
      <c r="AJ2" s="20" t="n">
        <v>172622.37</v>
      </c>
      <c r="AK2" s="20" t="n">
        <v>182739.76</v>
      </c>
      <c r="AL2" s="20" t="n">
        <v>178806.11</v>
      </c>
      <c r="AM2" s="20" t="n">
        <v>165723.45</v>
      </c>
      <c r="AN2" s="20" t="n">
        <v>163159.48</v>
      </c>
      <c r="AO2" s="20" t="n">
        <v>164583.18</v>
      </c>
      <c r="AP2" s="20" t="n">
        <v>165433.64</v>
      </c>
      <c r="AR2" s="21" t="n">
        <f aca="false">AP2-B2</f>
        <v>18291.66</v>
      </c>
      <c r="AS2" s="22" t="n">
        <f aca="false">IF(B2=0,"",(AP2-B2)/B2)</f>
        <v>0.124312993477456</v>
      </c>
    </row>
    <row r="3" customFormat="false" ht="15" hidden="false" customHeight="false" outlineLevel="0" collapsed="false">
      <c r="A3" s="7" t="s">
        <v>35</v>
      </c>
      <c r="B3" s="20" t="n">
        <v>57790.86</v>
      </c>
      <c r="C3" s="20" t="n">
        <v>52358.66</v>
      </c>
      <c r="D3" s="20" t="n">
        <v>52612.36</v>
      </c>
      <c r="E3" s="20" t="n">
        <v>56660.77</v>
      </c>
      <c r="F3" s="20" t="n">
        <v>57284.37</v>
      </c>
      <c r="G3" s="20" t="n">
        <v>58262.6</v>
      </c>
      <c r="H3" s="20" t="n">
        <v>50284.94</v>
      </c>
      <c r="I3" s="20" t="n">
        <v>46978.76</v>
      </c>
      <c r="J3" s="20" t="n">
        <v>51801.96</v>
      </c>
      <c r="K3" s="20" t="n">
        <v>55645.41</v>
      </c>
      <c r="L3" s="20" t="n">
        <v>52955.71</v>
      </c>
      <c r="M3" s="20" t="n">
        <v>50650.23</v>
      </c>
      <c r="N3" s="20" t="n">
        <v>41271.39</v>
      </c>
      <c r="O3" s="20" t="n">
        <v>37572.68</v>
      </c>
      <c r="P3" s="20" t="n">
        <v>41641.04</v>
      </c>
      <c r="Q3" s="20" t="n">
        <v>40163.71</v>
      </c>
      <c r="R3" s="20" t="n">
        <v>38200.25</v>
      </c>
      <c r="S3" s="20" t="n">
        <v>39614.32</v>
      </c>
      <c r="T3" s="20" t="n">
        <v>47162.66</v>
      </c>
      <c r="U3" s="20" t="n">
        <v>48929.11</v>
      </c>
      <c r="V3" s="20" t="n">
        <v>56286.42</v>
      </c>
      <c r="W3" s="20" t="n">
        <v>60814.42</v>
      </c>
      <c r="X3" s="20" t="n">
        <v>66907.67</v>
      </c>
      <c r="Y3" s="20" t="n">
        <v>65376.8</v>
      </c>
      <c r="Z3" s="20" t="n">
        <v>61020.24</v>
      </c>
      <c r="AA3" s="20" t="n">
        <v>54481.52</v>
      </c>
      <c r="AB3" s="20" t="n">
        <v>57929.75</v>
      </c>
      <c r="AC3" s="20" t="n">
        <v>66885.58</v>
      </c>
      <c r="AD3" s="20" t="n">
        <v>63609.39</v>
      </c>
      <c r="AE3" s="20" t="n">
        <v>55850.77</v>
      </c>
      <c r="AF3" s="20" t="n">
        <v>44675.25</v>
      </c>
      <c r="AG3" s="20" t="n">
        <v>44347.62</v>
      </c>
      <c r="AH3" s="20" t="n">
        <v>49902.05</v>
      </c>
      <c r="AI3" s="20" t="n">
        <v>49183.27</v>
      </c>
      <c r="AJ3" s="20" t="n">
        <v>45833.04</v>
      </c>
      <c r="AK3" s="20" t="n">
        <v>39018.45</v>
      </c>
      <c r="AL3" s="20" t="n">
        <v>42096.38</v>
      </c>
      <c r="AM3" s="20" t="n">
        <v>45795.71</v>
      </c>
      <c r="AN3" s="20" t="n">
        <v>48549.18</v>
      </c>
      <c r="AO3" s="20" t="n">
        <v>41586.99</v>
      </c>
      <c r="AP3" s="20" t="n">
        <v>37455.92</v>
      </c>
      <c r="AR3" s="21" t="n">
        <f aca="false">AP3-B3</f>
        <v>-20334.94</v>
      </c>
      <c r="AS3" s="22" t="n">
        <f aca="false">IF(B3=0,"",(AP3-B3)/B3)</f>
        <v>-0.35187121285269</v>
      </c>
    </row>
    <row r="4" customFormat="false" ht="15" hidden="false" customHeight="false" outlineLevel="0" collapsed="false">
      <c r="A4" s="7" t="s">
        <v>36</v>
      </c>
      <c r="B4" s="20" t="n">
        <v>71706.34</v>
      </c>
      <c r="C4" s="20" t="n">
        <v>68146.05</v>
      </c>
      <c r="D4" s="20" t="n">
        <v>73022.59</v>
      </c>
      <c r="E4" s="20" t="n">
        <v>70104.99</v>
      </c>
      <c r="F4" s="20" t="n">
        <v>66563.28</v>
      </c>
      <c r="G4" s="20" t="n">
        <v>66118.65</v>
      </c>
      <c r="H4" s="20" t="n">
        <v>72739.71</v>
      </c>
      <c r="I4" s="20" t="n">
        <v>76546.47</v>
      </c>
      <c r="J4" s="20" t="n">
        <v>73568.13</v>
      </c>
      <c r="K4" s="20" t="n">
        <v>70101.79</v>
      </c>
      <c r="L4" s="20" t="n">
        <v>65906.83</v>
      </c>
      <c r="M4" s="20" t="n">
        <v>67091.59</v>
      </c>
      <c r="N4" s="20" t="n">
        <v>61553.48</v>
      </c>
      <c r="O4" s="20" t="n">
        <v>78177.46</v>
      </c>
      <c r="P4" s="20" t="n">
        <v>62120.03</v>
      </c>
      <c r="Q4" s="20" t="n">
        <v>51896.26</v>
      </c>
      <c r="R4" s="20" t="n">
        <v>52614.05</v>
      </c>
      <c r="S4" s="20" t="n">
        <v>52621.36</v>
      </c>
      <c r="T4" s="20" t="n">
        <v>51319.26</v>
      </c>
      <c r="U4" s="20" t="n">
        <v>57151.25</v>
      </c>
      <c r="V4" s="20" t="n">
        <v>57861.45</v>
      </c>
      <c r="W4" s="20" t="n">
        <v>51397.3</v>
      </c>
      <c r="X4" s="20" t="n">
        <v>52392.46</v>
      </c>
      <c r="Y4" s="20" t="n">
        <v>54027.51</v>
      </c>
      <c r="Z4" s="20" t="n">
        <v>48724.27</v>
      </c>
      <c r="AA4" s="20" t="n">
        <v>46830.24</v>
      </c>
      <c r="AB4" s="20" t="n">
        <v>51155.51</v>
      </c>
      <c r="AC4" s="20" t="n">
        <v>53685.1</v>
      </c>
      <c r="AD4" s="20" t="n">
        <v>44352.57</v>
      </c>
      <c r="AE4" s="20" t="n">
        <v>48176.16</v>
      </c>
      <c r="AF4" s="20" t="n">
        <v>50520.32</v>
      </c>
      <c r="AG4" s="20" t="n">
        <v>52002.6</v>
      </c>
      <c r="AH4" s="20" t="n">
        <v>50878.67</v>
      </c>
      <c r="AI4" s="20" t="n">
        <v>54031.91</v>
      </c>
      <c r="AJ4" s="20" t="n">
        <v>50313.19</v>
      </c>
      <c r="AK4" s="20" t="n">
        <v>54821.69</v>
      </c>
      <c r="AL4" s="20" t="n">
        <v>50669.89</v>
      </c>
      <c r="AM4" s="20" t="n">
        <v>44916.92</v>
      </c>
      <c r="AN4" s="20" t="n">
        <v>32875.79</v>
      </c>
      <c r="AO4" s="20" t="n">
        <v>33539.16</v>
      </c>
      <c r="AP4" s="20" t="n">
        <v>48290</v>
      </c>
      <c r="AR4" s="21" t="n">
        <f aca="false">AP4-B4</f>
        <v>-23416.34</v>
      </c>
      <c r="AS4" s="22" t="n">
        <f aca="false">IF(B4=0,"",(AP4-B4)/B4)</f>
        <v>-0.326558851002575</v>
      </c>
    </row>
    <row r="5" customFormat="false" ht="15" hidden="false" customHeight="false" outlineLevel="0" collapsed="false">
      <c r="A5" s="7" t="s">
        <v>37</v>
      </c>
      <c r="B5" s="20" t="n">
        <v>44216.9</v>
      </c>
      <c r="C5" s="20" t="n">
        <v>40095.61</v>
      </c>
      <c r="D5" s="20" t="n">
        <v>43263.91</v>
      </c>
      <c r="E5" s="20" t="n">
        <v>47743.77</v>
      </c>
      <c r="F5" s="20" t="n">
        <v>44398.61</v>
      </c>
      <c r="G5" s="20" t="n">
        <v>36766.73</v>
      </c>
      <c r="H5" s="20" t="n">
        <v>39831.19</v>
      </c>
      <c r="I5" s="20" t="n">
        <v>38062.79</v>
      </c>
      <c r="J5" s="20" t="n">
        <v>41641.77</v>
      </c>
      <c r="K5" s="20" t="n">
        <v>44984.46</v>
      </c>
      <c r="L5" s="20" t="n">
        <v>43851.55</v>
      </c>
      <c r="M5" s="20" t="n">
        <v>39063.02</v>
      </c>
      <c r="N5" s="20" t="n">
        <v>39847.31</v>
      </c>
      <c r="O5" s="20" t="n">
        <v>43274.42</v>
      </c>
      <c r="P5" s="20" t="n">
        <v>50036.85</v>
      </c>
      <c r="Q5" s="20" t="n">
        <v>53420.39</v>
      </c>
      <c r="R5" s="20" t="n">
        <v>49074.53</v>
      </c>
      <c r="S5" s="20" t="n">
        <v>47131.13</v>
      </c>
      <c r="T5" s="20" t="n">
        <v>42223.4</v>
      </c>
      <c r="U5" s="20" t="n">
        <v>43909.83</v>
      </c>
      <c r="V5" s="20" t="n">
        <v>41493.79</v>
      </c>
      <c r="W5" s="20" t="n">
        <v>40052.08</v>
      </c>
      <c r="X5" s="20" t="n">
        <v>37589.4</v>
      </c>
      <c r="Y5" s="20" t="n">
        <v>43318.37</v>
      </c>
      <c r="Z5" s="20" t="n">
        <v>44687.44</v>
      </c>
      <c r="AA5" s="20" t="n">
        <v>43857.44</v>
      </c>
      <c r="AB5" s="20" t="n">
        <v>42305.01</v>
      </c>
      <c r="AC5" s="20" t="n">
        <v>42335.8</v>
      </c>
      <c r="AD5" s="20" t="n">
        <v>41766.33</v>
      </c>
      <c r="AE5" s="20" t="n">
        <v>37663.81</v>
      </c>
      <c r="AF5" s="20" t="n">
        <v>36588.67</v>
      </c>
      <c r="AG5" s="20" t="n">
        <v>40338.9</v>
      </c>
      <c r="AH5" s="20" t="n">
        <v>40545.9</v>
      </c>
      <c r="AI5" s="20" t="n">
        <v>39653.84</v>
      </c>
      <c r="AJ5" s="20" t="n">
        <v>37060.71</v>
      </c>
      <c r="AK5" s="20" t="n">
        <v>33932.17</v>
      </c>
      <c r="AL5" s="20" t="n">
        <v>35611.45</v>
      </c>
      <c r="AM5" s="20" t="n">
        <v>42572.15</v>
      </c>
      <c r="AN5" s="20" t="n">
        <v>45062.22</v>
      </c>
      <c r="AO5" s="20" t="n">
        <v>38370.74</v>
      </c>
      <c r="AP5" s="20" t="n">
        <v>39971.46</v>
      </c>
      <c r="AR5" s="21" t="n">
        <f aca="false">AP5-B5</f>
        <v>-4245.44</v>
      </c>
      <c r="AS5" s="22" t="n">
        <f aca="false">IF(B5=0,"",(AP5-B5)/B5)</f>
        <v>-0.0960139675101602</v>
      </c>
    </row>
    <row r="6" customFormat="false" ht="15" hidden="false" customHeight="false" outlineLevel="0" collapsed="false">
      <c r="A6" s="7" t="s">
        <v>38</v>
      </c>
      <c r="B6" s="20" t="n">
        <v>42409.77</v>
      </c>
      <c r="C6" s="20" t="n">
        <v>23702.72</v>
      </c>
      <c r="D6" s="20" t="n">
        <v>27788.13</v>
      </c>
      <c r="E6" s="20" t="n">
        <v>20477.64</v>
      </c>
      <c r="F6" s="20" t="n">
        <v>25051.32</v>
      </c>
      <c r="G6" s="20" t="n">
        <v>26976.16</v>
      </c>
      <c r="H6" s="20" t="n">
        <v>32140.68</v>
      </c>
      <c r="I6" s="20" t="n">
        <v>32984.26</v>
      </c>
      <c r="J6" s="20" t="n">
        <v>25998.15</v>
      </c>
      <c r="K6" s="20" t="n">
        <v>22529.46</v>
      </c>
      <c r="L6" s="20" t="n">
        <v>26356.99</v>
      </c>
      <c r="M6" s="20" t="n">
        <v>30450.05</v>
      </c>
      <c r="N6" s="20" t="n">
        <v>39974.15</v>
      </c>
      <c r="O6" s="20" t="n">
        <v>37559.02</v>
      </c>
      <c r="P6" s="20" t="n">
        <v>44424.4</v>
      </c>
      <c r="Q6" s="20" t="n">
        <v>48919.97</v>
      </c>
      <c r="R6" s="20" t="n">
        <v>49034.44</v>
      </c>
      <c r="S6" s="20" t="n">
        <v>41098.2</v>
      </c>
      <c r="T6" s="20" t="n">
        <v>35549.88</v>
      </c>
      <c r="U6" s="20" t="n">
        <v>38161.8</v>
      </c>
      <c r="V6" s="20" t="n">
        <v>37087.65</v>
      </c>
      <c r="W6" s="20" t="n">
        <v>31768.38</v>
      </c>
      <c r="X6" s="20" t="n">
        <v>34071.54</v>
      </c>
      <c r="Y6" s="20" t="n">
        <v>24945.49</v>
      </c>
      <c r="Z6" s="20" t="n">
        <v>30527.57</v>
      </c>
      <c r="AA6" s="20" t="n">
        <v>37671.96</v>
      </c>
      <c r="AB6" s="20" t="n">
        <v>38787.39</v>
      </c>
      <c r="AC6" s="20" t="n">
        <v>28034.15</v>
      </c>
      <c r="AD6" s="20" t="n">
        <v>41692.39</v>
      </c>
      <c r="AE6" s="20" t="n">
        <v>37219.37</v>
      </c>
      <c r="AF6" s="20" t="n">
        <v>33016.07</v>
      </c>
      <c r="AG6" s="20" t="n">
        <v>25174.02</v>
      </c>
      <c r="AH6" s="20" t="n">
        <v>19580.37</v>
      </c>
      <c r="AI6" s="20" t="n">
        <v>14277.45</v>
      </c>
      <c r="AJ6" s="20" t="n">
        <v>15114.19</v>
      </c>
      <c r="AK6" s="20" t="n">
        <v>15473.45</v>
      </c>
      <c r="AL6" s="20" t="n">
        <v>17928</v>
      </c>
      <c r="AM6" s="20" t="n">
        <v>19480.78</v>
      </c>
      <c r="AN6" s="20" t="n">
        <v>15950.07</v>
      </c>
      <c r="AO6" s="20" t="n">
        <v>12451.84</v>
      </c>
      <c r="AP6" s="20" t="n">
        <v>7444.43</v>
      </c>
      <c r="AR6" s="21" t="n">
        <f aca="false">AP6-B6</f>
        <v>-34965.34</v>
      </c>
      <c r="AS6" s="22" t="n">
        <f aca="false">IF(B6=0,"",(AP6-B6)/B6)</f>
        <v>-0.82446426849285</v>
      </c>
    </row>
    <row r="7" customFormat="false" ht="15" hidden="false" customHeight="false" outlineLevel="0" collapsed="false">
      <c r="A7" s="7" t="s">
        <v>40</v>
      </c>
      <c r="B7" s="20" t="n">
        <v>972118.59</v>
      </c>
      <c r="C7" s="20" t="n">
        <v>986130.58</v>
      </c>
      <c r="D7" s="20" t="n">
        <v>1002134.77</v>
      </c>
      <c r="E7" s="20" t="n">
        <v>1065473.24</v>
      </c>
      <c r="F7" s="20" t="n">
        <v>1066851.84</v>
      </c>
      <c r="G7" s="20" t="n">
        <v>1062696.75</v>
      </c>
      <c r="H7" s="20" t="n">
        <v>1041141.44</v>
      </c>
      <c r="I7" s="20" t="n">
        <v>1036648.2</v>
      </c>
      <c r="J7" s="20" t="n">
        <v>1025201.26</v>
      </c>
      <c r="K7" s="20" t="n">
        <v>1015852</v>
      </c>
      <c r="L7" s="20" t="n">
        <v>1029298.18</v>
      </c>
      <c r="M7" s="20" t="n">
        <v>1042002.35</v>
      </c>
      <c r="N7" s="20" t="n">
        <v>1074160.36</v>
      </c>
      <c r="O7" s="20" t="n">
        <v>1058521.21</v>
      </c>
      <c r="P7" s="20" t="n">
        <v>1052480.16</v>
      </c>
      <c r="Q7" s="20" t="n">
        <v>1021398.13</v>
      </c>
      <c r="R7" s="20" t="n">
        <v>984327.15</v>
      </c>
      <c r="S7" s="20" t="n">
        <v>986077.7</v>
      </c>
      <c r="T7" s="20" t="n">
        <v>995828.74</v>
      </c>
      <c r="U7" s="20" t="n">
        <v>990962.02</v>
      </c>
      <c r="V7" s="20" t="n">
        <v>975399.41</v>
      </c>
      <c r="W7" s="20" t="n">
        <v>1009333.83</v>
      </c>
      <c r="X7" s="20" t="n">
        <v>1014801.24</v>
      </c>
      <c r="Y7" s="20" t="n">
        <v>1009587.95</v>
      </c>
      <c r="Z7" s="20" t="n">
        <v>1021205.42</v>
      </c>
      <c r="AA7" s="20" t="n">
        <v>1000062.81</v>
      </c>
      <c r="AB7" s="20" t="n">
        <v>980600.61</v>
      </c>
      <c r="AC7" s="20" t="n">
        <v>963775.76</v>
      </c>
      <c r="AD7" s="20" t="n">
        <v>929326.97</v>
      </c>
      <c r="AE7" s="20" t="n">
        <v>937749.06</v>
      </c>
      <c r="AF7" s="20" t="n">
        <v>937927.09</v>
      </c>
      <c r="AG7" s="20" t="n">
        <v>930871.14</v>
      </c>
      <c r="AH7" s="20" t="n">
        <v>937470.24</v>
      </c>
      <c r="AI7" s="20" t="n">
        <v>974718.77</v>
      </c>
      <c r="AJ7" s="20" t="n">
        <v>997625.8</v>
      </c>
      <c r="AK7" s="20" t="n">
        <v>985790.47</v>
      </c>
      <c r="AL7" s="20" t="n">
        <v>971235.12</v>
      </c>
      <c r="AM7" s="20" t="n">
        <v>981329.53</v>
      </c>
      <c r="AN7" s="20" t="n">
        <v>1004875.64</v>
      </c>
      <c r="AO7" s="20" t="n">
        <v>982173.79</v>
      </c>
      <c r="AP7" s="20" t="n">
        <v>974606.35</v>
      </c>
      <c r="AR7" s="21" t="n">
        <f aca="false">AP7-B7</f>
        <v>2487.76000000001</v>
      </c>
      <c r="AS7" s="22" t="n">
        <f aca="false">IF(B7=0,"",(AP7-B7)/B7)</f>
        <v>0.00255911164089559</v>
      </c>
    </row>
    <row r="8" customFormat="false" ht="15" hidden="false" customHeight="false" outlineLevel="0" collapsed="false">
      <c r="A8" s="7" t="s">
        <v>41</v>
      </c>
      <c r="B8" s="20" t="n">
        <v>2351549.77</v>
      </c>
      <c r="C8" s="20" t="n">
        <v>2349450.75</v>
      </c>
      <c r="D8" s="20" t="n">
        <v>2320490.91</v>
      </c>
      <c r="E8" s="20" t="n">
        <v>2242023.9</v>
      </c>
      <c r="F8" s="20" t="n">
        <v>2230502.64</v>
      </c>
      <c r="G8" s="20" t="n">
        <v>2252371.88</v>
      </c>
      <c r="H8" s="20" t="n">
        <v>2262362.73</v>
      </c>
      <c r="I8" s="20" t="n">
        <v>2272856.93</v>
      </c>
      <c r="J8" s="20" t="n">
        <v>2285547.15</v>
      </c>
      <c r="K8" s="20" t="n">
        <v>2295297.23</v>
      </c>
      <c r="L8" s="20" t="n">
        <v>2269188.26</v>
      </c>
      <c r="M8" s="20" t="n">
        <v>2240810.6</v>
      </c>
      <c r="N8" s="20" t="n">
        <v>2219372.53</v>
      </c>
      <c r="O8" s="20" t="n">
        <v>2231873.88</v>
      </c>
      <c r="P8" s="20" t="n">
        <v>2208505.86</v>
      </c>
      <c r="Q8" s="20" t="n">
        <v>2232679.79</v>
      </c>
      <c r="R8" s="20" t="n">
        <v>2288439.56</v>
      </c>
      <c r="S8" s="20" t="n">
        <v>2306912.05</v>
      </c>
      <c r="T8" s="20" t="n">
        <v>2287854</v>
      </c>
      <c r="U8" s="20" t="n">
        <v>2227104.9</v>
      </c>
      <c r="V8" s="20" t="n">
        <v>2213121.83</v>
      </c>
      <c r="W8" s="20" t="n">
        <v>2203154.34</v>
      </c>
      <c r="X8" s="20" t="n">
        <v>2201089.01</v>
      </c>
      <c r="Y8" s="20" t="n">
        <v>2201156.73</v>
      </c>
      <c r="Z8" s="20" t="n">
        <v>2185769.13</v>
      </c>
      <c r="AA8" s="20" t="n">
        <v>2189742.64</v>
      </c>
      <c r="AB8" s="20" t="n">
        <v>2182502.47</v>
      </c>
      <c r="AC8" s="20" t="n">
        <v>2197569.74</v>
      </c>
      <c r="AD8" s="20" t="n">
        <v>2228752.73</v>
      </c>
      <c r="AE8" s="20" t="n">
        <v>2235472.7</v>
      </c>
      <c r="AF8" s="20" t="n">
        <v>2265762.06</v>
      </c>
      <c r="AG8" s="20" t="n">
        <v>2277864.86</v>
      </c>
      <c r="AH8" s="20" t="n">
        <v>2271183.48</v>
      </c>
      <c r="AI8" s="20" t="n">
        <v>2232327.26</v>
      </c>
      <c r="AJ8" s="20" t="n">
        <v>2215628.64</v>
      </c>
      <c r="AK8" s="20" t="n">
        <v>2221284.36</v>
      </c>
      <c r="AL8" s="20" t="n">
        <v>2237417.11</v>
      </c>
      <c r="AM8" s="20" t="n">
        <v>2250259.73</v>
      </c>
      <c r="AN8" s="20" t="n">
        <v>2258673</v>
      </c>
      <c r="AO8" s="20" t="n">
        <v>2291936.23</v>
      </c>
      <c r="AP8" s="20" t="n">
        <v>2297469.71</v>
      </c>
      <c r="AR8" s="21" t="n">
        <f aca="false">AP8-B8</f>
        <v>-54080.0600000001</v>
      </c>
      <c r="AS8" s="22" t="n">
        <f aca="false">IF(B8=0,"",(AP8-B8)/B8)</f>
        <v>-0.0229976250938546</v>
      </c>
    </row>
    <row r="9" customFormat="false" ht="15" hidden="false" customHeight="false" outlineLevel="0" collapsed="false">
      <c r="A9" s="7" t="s">
        <v>42</v>
      </c>
      <c r="B9" s="20" t="n">
        <v>21610.51</v>
      </c>
      <c r="C9" s="20" t="n">
        <v>46573.61</v>
      </c>
      <c r="D9" s="20" t="n">
        <v>45380.87</v>
      </c>
      <c r="E9" s="20" t="n">
        <v>49013.58</v>
      </c>
      <c r="F9" s="20" t="n">
        <v>64482.64</v>
      </c>
      <c r="G9" s="20" t="n">
        <v>53225.57</v>
      </c>
      <c r="H9" s="20" t="n">
        <v>54610.89</v>
      </c>
      <c r="I9" s="20" t="n">
        <v>49283.91</v>
      </c>
      <c r="J9" s="20" t="n">
        <v>53827.85</v>
      </c>
      <c r="K9" s="20" t="n">
        <v>51042.5</v>
      </c>
      <c r="L9" s="20" t="n">
        <v>67604.48</v>
      </c>
      <c r="M9" s="20" t="n">
        <v>83685.72</v>
      </c>
      <c r="N9" s="20" t="n">
        <v>75199.57</v>
      </c>
      <c r="O9" s="20" t="n">
        <v>61546.18</v>
      </c>
      <c r="P9" s="20" t="n">
        <v>79237.69</v>
      </c>
      <c r="Q9" s="20" t="n">
        <v>85551.96</v>
      </c>
      <c r="R9" s="20" t="n">
        <v>77986.01</v>
      </c>
      <c r="S9" s="20" t="n">
        <v>67781.17</v>
      </c>
      <c r="T9" s="20" t="n">
        <v>69240.61</v>
      </c>
      <c r="U9" s="20" t="n">
        <v>110587.18</v>
      </c>
      <c r="V9" s="20" t="n">
        <v>130745.33</v>
      </c>
      <c r="W9" s="20" t="n">
        <v>110703.15</v>
      </c>
      <c r="X9" s="20" t="n">
        <v>99486.95</v>
      </c>
      <c r="Y9" s="20" t="n">
        <v>110870.27</v>
      </c>
      <c r="Z9" s="20" t="n">
        <v>111609.64</v>
      </c>
      <c r="AA9" s="20" t="n">
        <v>129129.64</v>
      </c>
      <c r="AB9" s="20" t="n">
        <v>135004.1</v>
      </c>
      <c r="AC9" s="20" t="n">
        <v>129387.89</v>
      </c>
      <c r="AD9" s="20" t="n">
        <v>122828.03</v>
      </c>
      <c r="AE9" s="20" t="n">
        <v>115828.36</v>
      </c>
      <c r="AF9" s="20" t="n">
        <v>103392.57</v>
      </c>
      <c r="AG9" s="20" t="n">
        <v>99904.29</v>
      </c>
      <c r="AH9" s="20" t="n">
        <v>101249.64</v>
      </c>
      <c r="AI9" s="20" t="n">
        <v>101123.33</v>
      </c>
      <c r="AJ9" s="20" t="n">
        <v>104694.02</v>
      </c>
      <c r="AK9" s="20" t="n">
        <v>98939.99</v>
      </c>
      <c r="AL9" s="20" t="n">
        <v>100036.22</v>
      </c>
      <c r="AM9" s="20" t="n">
        <v>106075.94</v>
      </c>
      <c r="AN9" s="20" t="n">
        <v>107239.48</v>
      </c>
      <c r="AO9" s="20" t="n">
        <v>117559.06</v>
      </c>
      <c r="AP9" s="20" t="n">
        <v>101099.66</v>
      </c>
      <c r="AR9" s="21" t="n">
        <f aca="false">AP9-B9</f>
        <v>79489.15</v>
      </c>
      <c r="AS9" s="22" t="n">
        <f aca="false">IF(B9=0,"",(AP9-B9)/B9)</f>
        <v>3.67826349308739</v>
      </c>
    </row>
    <row r="10" customFormat="false" ht="15" hidden="false" customHeight="false" outlineLevel="0" collapsed="false">
      <c r="A10" s="7" t="s">
        <v>43</v>
      </c>
      <c r="B10" s="20" t="n">
        <v>244.48</v>
      </c>
      <c r="C10" s="20" t="n">
        <v>333.55</v>
      </c>
      <c r="D10" s="20" t="n">
        <v>437.39</v>
      </c>
      <c r="E10" s="20" t="n">
        <v>417.77</v>
      </c>
      <c r="F10" s="20" t="n">
        <v>458.61</v>
      </c>
      <c r="G10" s="20" t="n">
        <v>561.83</v>
      </c>
      <c r="H10" s="20" t="n">
        <v>439.22</v>
      </c>
      <c r="I10" s="20" t="n">
        <v>528.52</v>
      </c>
      <c r="J10" s="20" t="n">
        <v>378.51</v>
      </c>
      <c r="K10" s="20" t="n">
        <v>319.79</v>
      </c>
      <c r="L10" s="20" t="n">
        <v>262.43</v>
      </c>
      <c r="M10" s="20" t="n">
        <v>326.46</v>
      </c>
      <c r="N10" s="20" t="n">
        <v>295.24</v>
      </c>
      <c r="O10" s="20" t="n">
        <v>406.79</v>
      </c>
      <c r="P10" s="20" t="n">
        <v>939.22</v>
      </c>
      <c r="Q10" s="20" t="n">
        <v>975.28</v>
      </c>
      <c r="R10" s="20" t="n">
        <v>812.25</v>
      </c>
      <c r="S10" s="20" t="n">
        <v>793.82</v>
      </c>
      <c r="T10" s="20" t="n">
        <v>713.16</v>
      </c>
      <c r="U10" s="20" t="n">
        <v>664.53</v>
      </c>
      <c r="V10" s="20" t="n">
        <v>643.63</v>
      </c>
      <c r="W10" s="20" t="n">
        <v>607.48</v>
      </c>
      <c r="X10" s="20" t="n">
        <v>543.11</v>
      </c>
      <c r="Y10" s="20" t="n">
        <v>575.77</v>
      </c>
      <c r="Z10" s="20" t="n">
        <v>589.11</v>
      </c>
      <c r="AA10" s="20" t="n">
        <v>511.1</v>
      </c>
      <c r="AB10" s="20" t="n">
        <v>542.55</v>
      </c>
      <c r="AC10" s="20" t="n">
        <v>567.11</v>
      </c>
      <c r="AD10" s="20" t="n">
        <v>566.86</v>
      </c>
      <c r="AE10" s="20" t="n">
        <v>589.58</v>
      </c>
      <c r="AF10" s="20" t="n">
        <v>505.29</v>
      </c>
      <c r="AG10" s="20" t="n">
        <v>574.97</v>
      </c>
      <c r="AH10" s="20" t="n">
        <v>514.92</v>
      </c>
      <c r="AI10" s="20" t="n">
        <v>537.23</v>
      </c>
      <c r="AJ10" s="20" t="n">
        <v>560.28</v>
      </c>
      <c r="AK10" s="20" t="n">
        <v>613.67</v>
      </c>
      <c r="AL10" s="20" t="n">
        <v>717.97</v>
      </c>
      <c r="AM10" s="20" t="n">
        <v>690.17</v>
      </c>
      <c r="AN10" s="20" t="n">
        <v>755.95</v>
      </c>
      <c r="AO10" s="20" t="n">
        <v>736.63</v>
      </c>
      <c r="AP10" s="20" t="n">
        <v>825.45</v>
      </c>
      <c r="AR10" s="21" t="n">
        <f aca="false">AP10-B10</f>
        <v>580.97</v>
      </c>
      <c r="AS10" s="22" t="n">
        <f aca="false">IF(B10=0,"",(AP10-B10)/B10)</f>
        <v>2.37634980366492</v>
      </c>
    </row>
    <row r="11" customFormat="false" ht="15" hidden="false" customHeight="false" outlineLevel="0" collapsed="false">
      <c r="A11" s="7" t="s">
        <v>44</v>
      </c>
      <c r="B11" s="20" t="n">
        <v>42856.52</v>
      </c>
      <c r="C11" s="20" t="n">
        <v>39931.07</v>
      </c>
      <c r="D11" s="20" t="n">
        <v>42057.09</v>
      </c>
      <c r="E11" s="20" t="n">
        <v>53055.8</v>
      </c>
      <c r="F11" s="20" t="n">
        <v>58888.24</v>
      </c>
      <c r="G11" s="20" t="n">
        <v>48279.59</v>
      </c>
      <c r="H11" s="20" t="n">
        <v>40473.79</v>
      </c>
      <c r="I11" s="20" t="n">
        <v>40108.28</v>
      </c>
      <c r="J11" s="20" t="n">
        <v>37311.07</v>
      </c>
      <c r="K11" s="20" t="n">
        <v>37202.79</v>
      </c>
      <c r="L11" s="20" t="n">
        <v>38164.01</v>
      </c>
      <c r="M11" s="20" t="n">
        <v>33557.84</v>
      </c>
      <c r="N11" s="20" t="n">
        <v>34849.09</v>
      </c>
      <c r="O11" s="20" t="n">
        <v>43479.09</v>
      </c>
      <c r="P11" s="20" t="n">
        <v>45460.61</v>
      </c>
      <c r="Q11" s="20" t="n">
        <v>51639.4</v>
      </c>
      <c r="R11" s="20" t="n">
        <v>46742.34</v>
      </c>
      <c r="S11" s="20" t="n">
        <v>33466.06</v>
      </c>
      <c r="T11" s="20" t="n">
        <v>30822.99</v>
      </c>
      <c r="U11" s="20" t="n">
        <v>47290.01</v>
      </c>
      <c r="V11" s="20" t="n">
        <v>52663.82</v>
      </c>
      <c r="W11" s="20" t="n">
        <v>56942.44</v>
      </c>
      <c r="X11" s="20" t="n">
        <v>54229.06</v>
      </c>
      <c r="Y11" s="20" t="n">
        <v>53171.3</v>
      </c>
      <c r="Z11" s="20" t="n">
        <v>57907.24</v>
      </c>
      <c r="AA11" s="20" t="n">
        <v>60306.93</v>
      </c>
      <c r="AB11" s="20" t="n">
        <v>70718.47</v>
      </c>
      <c r="AC11" s="20" t="n">
        <v>73313.46</v>
      </c>
      <c r="AD11" s="20" t="n">
        <v>73054.28</v>
      </c>
      <c r="AE11" s="20" t="n">
        <v>68789.5</v>
      </c>
      <c r="AF11" s="20" t="n">
        <v>49973.54</v>
      </c>
      <c r="AG11" s="20" t="n">
        <v>42952.04</v>
      </c>
      <c r="AH11" s="20" t="n">
        <v>43107.74</v>
      </c>
      <c r="AI11" s="20" t="n">
        <v>46168.57</v>
      </c>
      <c r="AJ11" s="20" t="n">
        <v>43241.42</v>
      </c>
      <c r="AK11" s="20" t="n">
        <v>47642.37</v>
      </c>
      <c r="AL11" s="20" t="n">
        <v>53329.08</v>
      </c>
      <c r="AM11" s="20" t="n">
        <v>52873.16</v>
      </c>
      <c r="AN11" s="20" t="n">
        <v>43874.98</v>
      </c>
      <c r="AO11" s="20" t="n">
        <v>34568.92</v>
      </c>
      <c r="AP11" s="20" t="n">
        <v>41023.05</v>
      </c>
      <c r="AR11" s="21" t="n">
        <f aca="false">AP11-B11</f>
        <v>-1833.46999999999</v>
      </c>
      <c r="AS11" s="22" t="n">
        <f aca="false">IF(B11=0,"",(AP11-B11)/B11)</f>
        <v>-0.0427815884257517</v>
      </c>
    </row>
    <row r="12" customFormat="false" ht="15" hidden="false" customHeight="false" outlineLevel="0" collapsed="false">
      <c r="A12" s="7" t="s">
        <v>45</v>
      </c>
      <c r="B12" s="20" t="n">
        <v>29711.37</v>
      </c>
      <c r="C12" s="20" t="n">
        <v>31633.33</v>
      </c>
      <c r="D12" s="20" t="n">
        <v>32033.82</v>
      </c>
      <c r="E12" s="20" t="n">
        <v>32660.26</v>
      </c>
      <c r="F12" s="20" t="n">
        <v>33815.36</v>
      </c>
      <c r="G12" s="20" t="n">
        <v>34066.82</v>
      </c>
      <c r="H12" s="20" t="n">
        <v>34917.56</v>
      </c>
      <c r="I12" s="20" t="n">
        <v>34569.1</v>
      </c>
      <c r="J12" s="20" t="n">
        <v>36859.03</v>
      </c>
      <c r="K12" s="20" t="n">
        <v>38227.99</v>
      </c>
      <c r="L12" s="20" t="n">
        <v>37570.91</v>
      </c>
      <c r="M12" s="20" t="n">
        <v>34724.85</v>
      </c>
      <c r="N12" s="20" t="n">
        <v>34801.17</v>
      </c>
      <c r="O12" s="20" t="n">
        <v>34434.88</v>
      </c>
      <c r="P12" s="20" t="n">
        <v>33966.21</v>
      </c>
      <c r="Q12" s="20" t="n">
        <v>34375.85</v>
      </c>
      <c r="R12" s="20" t="n">
        <v>37775.52</v>
      </c>
      <c r="S12" s="20" t="n">
        <v>39707.28</v>
      </c>
      <c r="T12" s="20" t="n">
        <v>43475.59</v>
      </c>
      <c r="U12" s="20" t="n">
        <v>45486.07</v>
      </c>
      <c r="V12" s="20" t="n">
        <v>50928.17</v>
      </c>
      <c r="W12" s="20" t="n">
        <v>52800.66</v>
      </c>
      <c r="X12" s="20" t="n">
        <v>55085.9</v>
      </c>
      <c r="Y12" s="20" t="n">
        <v>57443.82</v>
      </c>
      <c r="Z12" s="20" t="n">
        <v>60347.32</v>
      </c>
      <c r="AA12" s="20" t="n">
        <v>65195.16</v>
      </c>
      <c r="AB12" s="20" t="n">
        <v>70562.39</v>
      </c>
      <c r="AC12" s="20" t="n">
        <v>79026.41</v>
      </c>
      <c r="AD12" s="20" t="n">
        <v>93937.49</v>
      </c>
      <c r="AE12" s="20" t="n">
        <v>96022.59</v>
      </c>
      <c r="AF12" s="20" t="n">
        <v>103674.42</v>
      </c>
      <c r="AG12" s="20" t="n">
        <v>104179.63</v>
      </c>
      <c r="AH12" s="20" t="n">
        <v>104560.57</v>
      </c>
      <c r="AI12" s="20" t="n">
        <v>106569.12</v>
      </c>
      <c r="AJ12" s="20" t="n">
        <v>107623.87</v>
      </c>
      <c r="AK12" s="20" t="n">
        <v>108371.4</v>
      </c>
      <c r="AL12" s="20" t="n">
        <v>102565.48</v>
      </c>
      <c r="AM12" s="20" t="n">
        <v>90381.1</v>
      </c>
      <c r="AN12" s="20" t="n">
        <v>90191.51</v>
      </c>
      <c r="AO12" s="20" t="n">
        <v>93468.82</v>
      </c>
      <c r="AP12" s="20" t="n">
        <v>97144.93</v>
      </c>
      <c r="AR12" s="21" t="n">
        <f aca="false">AP12-B12</f>
        <v>67433.56</v>
      </c>
      <c r="AS12" s="22" t="n">
        <f aca="false">IF(B12=0,"",(AP12-B12)/B12)</f>
        <v>2.26962136044215</v>
      </c>
    </row>
    <row r="13" customFormat="false" ht="15" hidden="false" customHeight="false" outlineLevel="0" collapsed="false">
      <c r="A13" s="7" t="s">
        <v>46</v>
      </c>
      <c r="B13" s="20" t="n">
        <v>0.08</v>
      </c>
      <c r="C13" s="20" t="n">
        <v>0.08</v>
      </c>
      <c r="D13" s="20" t="n">
        <v>0</v>
      </c>
      <c r="E13" s="20" t="n">
        <v>0</v>
      </c>
      <c r="F13" s="20" t="n">
        <v>0</v>
      </c>
      <c r="G13" s="20" t="n">
        <v>0</v>
      </c>
      <c r="H13" s="20" t="n">
        <v>0</v>
      </c>
      <c r="I13" s="20" t="n">
        <v>0</v>
      </c>
      <c r="J13" s="20" t="n">
        <v>0</v>
      </c>
      <c r="K13" s="20" t="n">
        <v>0</v>
      </c>
      <c r="L13" s="20" t="n">
        <v>0</v>
      </c>
      <c r="M13" s="20" t="n">
        <v>0</v>
      </c>
      <c r="N13" s="20" t="n">
        <v>0</v>
      </c>
      <c r="O13" s="20" t="n">
        <v>0</v>
      </c>
      <c r="P13" s="20" t="n">
        <v>0</v>
      </c>
      <c r="Q13" s="20" t="n">
        <v>0</v>
      </c>
      <c r="R13" s="20" t="n">
        <v>0</v>
      </c>
      <c r="S13" s="20" t="n">
        <v>0</v>
      </c>
      <c r="T13" s="20" t="n">
        <v>0</v>
      </c>
      <c r="U13" s="20" t="n">
        <v>0</v>
      </c>
      <c r="V13" s="20" t="n">
        <v>0</v>
      </c>
      <c r="W13" s="20" t="n">
        <v>0</v>
      </c>
      <c r="X13" s="20" t="n">
        <v>0</v>
      </c>
      <c r="Y13" s="20" t="n">
        <v>0</v>
      </c>
      <c r="Z13" s="20" t="n">
        <v>0</v>
      </c>
      <c r="AA13" s="20" t="n">
        <v>0</v>
      </c>
      <c r="AB13" s="20" t="n">
        <v>0</v>
      </c>
      <c r="AC13" s="20" t="n">
        <v>0</v>
      </c>
      <c r="AD13" s="20" t="n">
        <v>0</v>
      </c>
      <c r="AE13" s="20" t="n">
        <v>0</v>
      </c>
      <c r="AF13" s="20" t="n">
        <v>0</v>
      </c>
      <c r="AG13" s="20" t="n">
        <v>0</v>
      </c>
      <c r="AH13" s="20" t="n">
        <v>0</v>
      </c>
      <c r="AI13" s="20" t="n">
        <v>0</v>
      </c>
      <c r="AJ13" s="20" t="n">
        <v>0</v>
      </c>
      <c r="AK13" s="20" t="n">
        <v>0</v>
      </c>
      <c r="AL13" s="20" t="n">
        <v>0</v>
      </c>
      <c r="AM13" s="20" t="n">
        <v>0</v>
      </c>
      <c r="AN13" s="20" t="n">
        <v>0</v>
      </c>
      <c r="AO13" s="20" t="n">
        <v>0</v>
      </c>
      <c r="AP13" s="20" t="n">
        <v>0</v>
      </c>
      <c r="AR13" s="21" t="n">
        <f aca="false">AP13-B13</f>
        <v>-0.08</v>
      </c>
      <c r="AS13" s="22" t="n">
        <f aca="false">IF(B13=0,"",(AP13-B13)/B13)</f>
        <v>-1</v>
      </c>
    </row>
    <row r="14" customFormat="false" ht="15" hidden="false" customHeight="false" outlineLevel="0" collapsed="false">
      <c r="A14" s="7" t="s">
        <v>47</v>
      </c>
      <c r="B14" s="20" t="n">
        <v>7617</v>
      </c>
      <c r="C14" s="20" t="n">
        <v>7789.98</v>
      </c>
      <c r="D14" s="20" t="n">
        <v>7892.94</v>
      </c>
      <c r="E14" s="20" t="n">
        <v>8023.71</v>
      </c>
      <c r="F14" s="20" t="n">
        <v>8200.33</v>
      </c>
      <c r="G14" s="20" t="n">
        <v>8430.22</v>
      </c>
      <c r="H14" s="20" t="n">
        <v>8588.69</v>
      </c>
      <c r="I14" s="20" t="n">
        <v>8696.97</v>
      </c>
      <c r="J14" s="20" t="n">
        <v>8812.77</v>
      </c>
      <c r="K14" s="20" t="n">
        <v>8888.37</v>
      </c>
      <c r="L14" s="20" t="n">
        <v>8945.72</v>
      </c>
      <c r="M14" s="20" t="n">
        <v>9003.54</v>
      </c>
      <c r="N14" s="20" t="n">
        <v>9072.43</v>
      </c>
      <c r="O14" s="20" t="n">
        <v>9152.28</v>
      </c>
      <c r="P14" s="20" t="n">
        <v>9301.01</v>
      </c>
      <c r="Q14" s="20" t="n">
        <v>9402.76</v>
      </c>
      <c r="R14" s="20" t="n">
        <v>9462.79</v>
      </c>
      <c r="S14" s="20" t="n">
        <v>9499.34</v>
      </c>
      <c r="T14" s="20" t="n">
        <v>9654.62</v>
      </c>
      <c r="U14" s="20" t="n">
        <v>9870.18</v>
      </c>
      <c r="V14" s="20" t="n">
        <v>9947.39</v>
      </c>
      <c r="W14" s="20" t="n">
        <v>10300.86</v>
      </c>
      <c r="X14" s="20" t="n">
        <v>10479.79</v>
      </c>
      <c r="Y14" s="20" t="n">
        <v>10551.02</v>
      </c>
      <c r="Z14" s="20" t="n">
        <v>10616.12</v>
      </c>
      <c r="AA14" s="20" t="n">
        <v>10656.2</v>
      </c>
      <c r="AB14" s="20" t="n">
        <v>10723.67</v>
      </c>
      <c r="AC14" s="20" t="n">
        <v>10815.06</v>
      </c>
      <c r="AD14" s="20" t="n">
        <v>10896.05</v>
      </c>
      <c r="AE14" s="20" t="n">
        <v>10974.11</v>
      </c>
      <c r="AF14" s="20" t="n">
        <v>11041.59</v>
      </c>
      <c r="AG14" s="20" t="n">
        <v>11090.81</v>
      </c>
      <c r="AH14" s="20" t="n">
        <v>11119.68</v>
      </c>
      <c r="AI14" s="20" t="n">
        <v>11144.77</v>
      </c>
      <c r="AJ14" s="20" t="n">
        <v>11174.54</v>
      </c>
      <c r="AK14" s="20" t="n">
        <v>11175.01</v>
      </c>
      <c r="AL14" s="20" t="n">
        <v>11215.18</v>
      </c>
      <c r="AM14" s="20" t="n">
        <v>11340</v>
      </c>
      <c r="AN14" s="20" t="n">
        <v>11402.69</v>
      </c>
      <c r="AO14" s="20" t="n">
        <v>11404.81</v>
      </c>
      <c r="AP14" s="20" t="n">
        <v>11443.82</v>
      </c>
      <c r="AR14" s="21" t="n">
        <f aca="false">AP14-B14</f>
        <v>3826.82</v>
      </c>
      <c r="AS14" s="22" t="n">
        <f aca="false">IF(B14=0,"",(AP14-B14)/B14)</f>
        <v>0.50240514638309</v>
      </c>
    </row>
    <row r="15" customFormat="false" ht="15" hidden="false" customHeight="false" outlineLevel="0" collapsed="false">
      <c r="A15" s="7" t="s">
        <v>48</v>
      </c>
      <c r="B15" s="20" t="n">
        <v>31600.65</v>
      </c>
      <c r="C15" s="20" t="n">
        <v>16439.1</v>
      </c>
      <c r="D15" s="20" t="n">
        <v>15485.22</v>
      </c>
      <c r="E15" s="20" t="n">
        <v>20192.54</v>
      </c>
      <c r="F15" s="20" t="n">
        <v>15429.55</v>
      </c>
      <c r="G15" s="20" t="n">
        <v>16008.89</v>
      </c>
      <c r="H15" s="20" t="n">
        <v>20174.28</v>
      </c>
      <c r="I15" s="20" t="n">
        <v>22044.95</v>
      </c>
      <c r="J15" s="20" t="n">
        <v>14880.57</v>
      </c>
      <c r="K15" s="20" t="n">
        <v>13046.72</v>
      </c>
      <c r="L15" s="20" t="n">
        <v>11617.14</v>
      </c>
      <c r="M15" s="20" t="n">
        <v>15750.67</v>
      </c>
      <c r="N15" s="20" t="n">
        <v>13465.72</v>
      </c>
      <c r="O15" s="20" t="n">
        <v>9599.69</v>
      </c>
      <c r="P15" s="20" t="n">
        <v>12016.74</v>
      </c>
      <c r="Q15" s="20" t="n">
        <v>9840.05</v>
      </c>
      <c r="R15" s="20" t="n">
        <v>7872.81</v>
      </c>
      <c r="S15" s="20" t="n">
        <v>10420.07</v>
      </c>
      <c r="T15" s="20" t="n">
        <v>14535.94</v>
      </c>
      <c r="U15" s="20" t="n">
        <v>12753.6</v>
      </c>
      <c r="V15" s="20" t="n">
        <v>9369.11</v>
      </c>
      <c r="W15" s="20" t="n">
        <v>7901.65</v>
      </c>
      <c r="X15" s="20" t="n">
        <v>7846.84</v>
      </c>
      <c r="Y15" s="20" t="n">
        <v>6889.35</v>
      </c>
      <c r="Z15" s="20" t="n">
        <v>7246.05</v>
      </c>
      <c r="AA15" s="20" t="n">
        <v>7870.37</v>
      </c>
      <c r="AB15" s="20" t="n">
        <v>7112.61</v>
      </c>
      <c r="AC15" s="20" t="n">
        <v>6153.97</v>
      </c>
      <c r="AD15" s="20" t="n">
        <v>3754.26</v>
      </c>
      <c r="AE15" s="20" t="n">
        <v>3044.48</v>
      </c>
      <c r="AF15" s="20" t="n">
        <v>3924.79</v>
      </c>
      <c r="AG15" s="20" t="n">
        <v>4541.13</v>
      </c>
      <c r="AH15" s="20" t="n">
        <v>3308.46</v>
      </c>
      <c r="AI15" s="20" t="n">
        <v>4538.94</v>
      </c>
      <c r="AJ15" s="20" t="n">
        <v>5097.29</v>
      </c>
      <c r="AK15" s="20" t="n">
        <v>8951.89</v>
      </c>
      <c r="AL15" s="20" t="n">
        <v>11376.74</v>
      </c>
      <c r="AM15" s="20" t="n">
        <v>11138.6</v>
      </c>
      <c r="AN15" s="20" t="n">
        <v>9062.23</v>
      </c>
      <c r="AO15" s="20" t="n">
        <v>8166.92</v>
      </c>
      <c r="AP15" s="20" t="n">
        <v>9023.62</v>
      </c>
      <c r="AR15" s="21" t="n">
        <f aca="false">AP15-B15</f>
        <v>-22577.03</v>
      </c>
      <c r="AS15" s="22" t="n">
        <f aca="false">IF(B15=0,"",(AP15-B15)/B15)</f>
        <v>-0.71444827875376</v>
      </c>
    </row>
    <row r="16" customFormat="false" ht="15" hidden="false" customHeight="false" outlineLevel="0" collapsed="false">
      <c r="A16" s="7" t="s">
        <v>50</v>
      </c>
      <c r="B16" s="20" t="n">
        <v>100393.98</v>
      </c>
      <c r="C16" s="20" t="n">
        <v>109236</v>
      </c>
      <c r="D16" s="20" t="n">
        <v>107801.49</v>
      </c>
      <c r="E16" s="20" t="n">
        <v>106625.54</v>
      </c>
      <c r="F16" s="20" t="n">
        <v>100777.2</v>
      </c>
      <c r="G16" s="20" t="n">
        <v>103005.03</v>
      </c>
      <c r="H16" s="20" t="n">
        <v>107657.99</v>
      </c>
      <c r="I16" s="20" t="n">
        <v>106186.35</v>
      </c>
      <c r="J16" s="20" t="n">
        <v>111553.99</v>
      </c>
      <c r="K16" s="20" t="n">
        <v>113282.35</v>
      </c>
      <c r="L16" s="20" t="n">
        <v>111601.93</v>
      </c>
      <c r="M16" s="20" t="n">
        <v>113672.07</v>
      </c>
      <c r="N16" s="20" t="n">
        <v>115397.18</v>
      </c>
      <c r="O16" s="20" t="n">
        <v>113054.68</v>
      </c>
      <c r="P16" s="20" t="n">
        <v>116390.76</v>
      </c>
      <c r="Q16" s="20" t="n">
        <v>116318.55</v>
      </c>
      <c r="R16" s="20" t="n">
        <v>116422</v>
      </c>
      <c r="S16" s="20" t="n">
        <v>116931.49</v>
      </c>
      <c r="T16" s="20" t="n">
        <v>121569.93</v>
      </c>
      <c r="U16" s="20" t="n">
        <v>119556.7</v>
      </c>
      <c r="V16" s="20" t="n">
        <v>113513.85</v>
      </c>
      <c r="W16" s="20" t="n">
        <v>109036.18</v>
      </c>
      <c r="X16" s="20" t="n">
        <v>101785.85</v>
      </c>
      <c r="Y16" s="20" t="n">
        <v>97572.95</v>
      </c>
      <c r="Z16" s="20" t="n">
        <v>93147.51</v>
      </c>
      <c r="AA16" s="20" t="n">
        <v>93579.34</v>
      </c>
      <c r="AB16" s="20" t="n">
        <v>95022.25</v>
      </c>
      <c r="AC16" s="20" t="n">
        <v>95936.29</v>
      </c>
      <c r="AD16" s="20" t="n">
        <v>99233.17</v>
      </c>
      <c r="AE16" s="20" t="n">
        <v>102959.88</v>
      </c>
      <c r="AF16" s="20" t="n">
        <v>110960.29</v>
      </c>
      <c r="AG16" s="20" t="n">
        <v>117881.15</v>
      </c>
      <c r="AH16" s="20" t="n">
        <v>118931.38</v>
      </c>
      <c r="AI16" s="20" t="n">
        <v>115481.86</v>
      </c>
      <c r="AJ16" s="20" t="n">
        <v>114379.28</v>
      </c>
      <c r="AK16" s="20" t="n">
        <v>112214.2</v>
      </c>
      <c r="AL16" s="20" t="n">
        <v>107964.01</v>
      </c>
      <c r="AM16" s="20" t="n">
        <v>98391.81</v>
      </c>
      <c r="AN16" s="20" t="n">
        <v>89296.58</v>
      </c>
      <c r="AO16" s="20" t="n">
        <v>90421.94</v>
      </c>
      <c r="AP16" s="20" t="n">
        <v>89736.9</v>
      </c>
      <c r="AR16" s="21" t="n">
        <f aca="false">AP16-B16</f>
        <v>-10657.08</v>
      </c>
      <c r="AS16" s="22" t="n">
        <f aca="false">IF(B16=0,"",(AP16-B16)/B16)</f>
        <v>-0.10615258006506</v>
      </c>
    </row>
    <row r="17" customFormat="false" ht="15" hidden="false" customHeight="false" outlineLevel="0" collapsed="false">
      <c r="A17" s="7" t="s">
        <v>51</v>
      </c>
      <c r="B17" s="20" t="n">
        <v>1161.95</v>
      </c>
      <c r="C17" s="20" t="n">
        <v>1161.87</v>
      </c>
      <c r="D17" s="20" t="n">
        <v>1161.72</v>
      </c>
      <c r="E17" s="20" t="n">
        <v>1161.72</v>
      </c>
      <c r="F17" s="20" t="n">
        <v>1161.72</v>
      </c>
      <c r="G17" s="20" t="n">
        <v>1161.72</v>
      </c>
      <c r="H17" s="20" t="n">
        <v>1161.79</v>
      </c>
      <c r="I17" s="20" t="n">
        <v>1161.79</v>
      </c>
      <c r="J17" s="20" t="n">
        <v>1161.79</v>
      </c>
      <c r="K17" s="20" t="n">
        <v>1161.79</v>
      </c>
      <c r="L17" s="20" t="n">
        <v>1161.79</v>
      </c>
      <c r="M17" s="20" t="n">
        <v>1161.72</v>
      </c>
      <c r="N17" s="20" t="n">
        <v>1161.79</v>
      </c>
      <c r="O17" s="20" t="n">
        <v>1161.87</v>
      </c>
      <c r="P17" s="20" t="n">
        <v>1161.87</v>
      </c>
      <c r="Q17" s="20" t="n">
        <v>1162.51</v>
      </c>
      <c r="R17" s="20" t="n">
        <v>1162.11</v>
      </c>
      <c r="S17" s="20" t="n">
        <v>1162.11</v>
      </c>
      <c r="T17" s="20" t="n">
        <v>1162.11</v>
      </c>
      <c r="U17" s="20" t="n">
        <v>1161.87</v>
      </c>
      <c r="V17" s="20" t="n">
        <v>1161.79</v>
      </c>
      <c r="W17" s="20" t="n">
        <v>1161.79</v>
      </c>
      <c r="X17" s="20" t="n">
        <v>1162.11</v>
      </c>
      <c r="Y17" s="20" t="n">
        <v>1161.87</v>
      </c>
      <c r="Z17" s="20" t="n">
        <v>1161.87</v>
      </c>
      <c r="AA17" s="20" t="n">
        <v>1161.95</v>
      </c>
      <c r="AB17" s="20" t="n">
        <v>1161.87</v>
      </c>
      <c r="AC17" s="20" t="n">
        <v>1161.87</v>
      </c>
      <c r="AD17" s="20" t="n">
        <v>1161.87</v>
      </c>
      <c r="AE17" s="20" t="n">
        <v>1161.79</v>
      </c>
      <c r="AF17" s="20" t="n">
        <v>1161.95</v>
      </c>
      <c r="AG17" s="20" t="n">
        <v>1162.03</v>
      </c>
      <c r="AH17" s="20" t="n">
        <v>1162.43</v>
      </c>
      <c r="AI17" s="20" t="n">
        <v>1162.03</v>
      </c>
      <c r="AJ17" s="20" t="n">
        <v>1162.11</v>
      </c>
      <c r="AK17" s="20" t="n">
        <v>1161.87</v>
      </c>
      <c r="AL17" s="20" t="n">
        <v>1162.03</v>
      </c>
      <c r="AM17" s="20" t="n">
        <v>1161.72</v>
      </c>
      <c r="AN17" s="20" t="n">
        <v>1161.95</v>
      </c>
      <c r="AO17" s="20" t="n">
        <v>1161.72</v>
      </c>
      <c r="AP17" s="20" t="n">
        <v>1161.79</v>
      </c>
      <c r="AR17" s="21" t="n">
        <f aca="false">AP17-B17</f>
        <v>-0.160000000000082</v>
      </c>
      <c r="AS17" s="22" t="n">
        <f aca="false">IF(B17=0,"",(AP17-B17)/B17)</f>
        <v>-0.000137699556779622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647653.592</v>
      </c>
      <c r="C2" s="5" t="n">
        <f aca="false">B2/1000000</f>
        <v>0.647653592</v>
      </c>
      <c r="D2" s="6" t="n">
        <f aca="false">B2/B27</f>
        <v>0.0183169692451612</v>
      </c>
    </row>
    <row r="3" customFormat="false" ht="15" hidden="false" customHeight="false" outlineLevel="0" collapsed="false">
      <c r="A3" s="7" t="s">
        <v>5</v>
      </c>
      <c r="B3" s="8" t="n">
        <v>190460.1776</v>
      </c>
      <c r="C3" s="9" t="n">
        <f aca="false">B3/1000000</f>
        <v>0.1904601776</v>
      </c>
      <c r="D3" s="10" t="n">
        <f aca="false">B3/B27</f>
        <v>0.00538660366995561</v>
      </c>
    </row>
    <row r="4" customFormat="false" ht="15" hidden="false" customHeight="false" outlineLevel="0" collapsed="false">
      <c r="A4" s="7" t="s">
        <v>6</v>
      </c>
      <c r="B4" s="8" t="n">
        <v>413712.5142</v>
      </c>
      <c r="C4" s="9" t="n">
        <f aca="false">B4/1000000</f>
        <v>0.4137125142</v>
      </c>
      <c r="D4" s="10" t="n">
        <f aca="false">B4/B27</f>
        <v>0.0117006367177528</v>
      </c>
    </row>
    <row r="5" customFormat="false" ht="15" hidden="false" customHeight="false" outlineLevel="0" collapsed="false">
      <c r="A5" s="7" t="s">
        <v>7</v>
      </c>
      <c r="B5" s="8" t="n">
        <v>43480.9002</v>
      </c>
      <c r="C5" s="9" t="n">
        <f aca="false">B5/1000000</f>
        <v>0.0434809002</v>
      </c>
      <c r="D5" s="10" t="n">
        <f aca="false">B5/B27</f>
        <v>0.00122972885745274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32292797.5793</v>
      </c>
      <c r="C6" s="5" t="n">
        <f aca="false">B6/1000000</f>
        <v>32.2927975793</v>
      </c>
      <c r="D6" s="6" t="n">
        <f aca="false">B6/B27</f>
        <v>0.913306414735754</v>
      </c>
    </row>
    <row r="7" customFormat="false" ht="15" hidden="false" customHeight="false" outlineLevel="0" collapsed="false">
      <c r="A7" s="7" t="s">
        <v>9</v>
      </c>
      <c r="B7" s="8" t="n">
        <v>579483.4134</v>
      </c>
      <c r="C7" s="9" t="n">
        <f aca="false">B7/1000000</f>
        <v>0.5794834134</v>
      </c>
      <c r="D7" s="10" t="n">
        <f aca="false">B7/B27</f>
        <v>0.0163889770587867</v>
      </c>
    </row>
    <row r="8" customFormat="false" ht="15" hidden="false" customHeight="false" outlineLevel="0" collapsed="false">
      <c r="A8" s="7" t="s">
        <v>10</v>
      </c>
      <c r="B8" s="8" t="n">
        <v>12129722.1641</v>
      </c>
      <c r="C8" s="9" t="n">
        <f aca="false">B8/1000000</f>
        <v>12.1297221641</v>
      </c>
      <c r="D8" s="10" t="n">
        <f aca="false">B8/B27</f>
        <v>0.343053370778139</v>
      </c>
    </row>
    <row r="9" customFormat="false" ht="15" hidden="false" customHeight="false" outlineLevel="0" collapsed="false">
      <c r="A9" s="7" t="s">
        <v>11</v>
      </c>
      <c r="B9" s="8" t="n">
        <v>18969183.0338</v>
      </c>
      <c r="C9" s="9" t="n">
        <f aca="false">B9/1000000</f>
        <v>18.9691830338</v>
      </c>
      <c r="D9" s="10" t="n">
        <f aca="false">B9/B27</f>
        <v>0.536487323667847</v>
      </c>
    </row>
    <row r="10" customFormat="false" ht="15" hidden="false" customHeight="false" outlineLevel="0" collapsed="false">
      <c r="A10" s="7" t="s">
        <v>12</v>
      </c>
      <c r="B10" s="8" t="n">
        <v>504090.1664</v>
      </c>
      <c r="C10" s="9" t="n">
        <f aca="false">B10/1000000</f>
        <v>0.5040901664</v>
      </c>
      <c r="D10" s="10" t="n">
        <f aca="false">B10/B27</f>
        <v>0.0142567017133705</v>
      </c>
    </row>
    <row r="11" customFormat="false" ht="15" hidden="false" customHeight="false" outlineLevel="0" collapsed="false">
      <c r="A11" s="7" t="s">
        <v>13</v>
      </c>
      <c r="B11" s="8" t="n">
        <v>110318.8016</v>
      </c>
      <c r="C11" s="9" t="n">
        <f aca="false">B11/1000000</f>
        <v>0.1103188016</v>
      </c>
      <c r="D11" s="10" t="n">
        <f aca="false">B11/B27</f>
        <v>0.00312004151761153</v>
      </c>
    </row>
    <row r="12" customFormat="false" ht="15" hidden="false" customHeight="false" outlineLevel="0" collapsed="false">
      <c r="A12" s="7" t="s">
        <v>14</v>
      </c>
      <c r="B12" s="8" t="n">
        <v>0</v>
      </c>
      <c r="C12" s="9" t="n">
        <f aca="false">B12/1000000</f>
        <v>0</v>
      </c>
      <c r="D12" s="10" t="n">
        <f aca="false">B12/B27</f>
        <v>0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895606.0808</v>
      </c>
      <c r="C13" s="5" t="n">
        <f aca="false">B13/1000000</f>
        <v>0.8956060808</v>
      </c>
      <c r="D13" s="6" t="n">
        <f aca="false">B13/B27</f>
        <v>0.0253295731552013</v>
      </c>
    </row>
    <row r="14" customFormat="false" ht="15" hidden="false" customHeight="false" outlineLevel="0" collapsed="false">
      <c r="A14" s="7" t="s">
        <v>16</v>
      </c>
      <c r="B14" s="8" t="n">
        <f aca="false">B15+B16</f>
        <v>310161.3002</v>
      </c>
      <c r="C14" s="9" t="n">
        <f aca="false">B14/1000000</f>
        <v>0.3101613002</v>
      </c>
      <c r="D14" s="10" t="n">
        <f aca="false">B14/B27</f>
        <v>0.00877199642984857</v>
      </c>
    </row>
    <row r="15" customFormat="false" ht="15" hidden="false" customHeight="false" outlineLevel="0" collapsed="false">
      <c r="A15" s="7" t="s">
        <v>17</v>
      </c>
      <c r="B15" s="8" t="n">
        <v>5396.0992</v>
      </c>
      <c r="C15" s="9" t="n">
        <f aca="false">B15/1000000</f>
        <v>0.0053960992</v>
      </c>
      <c r="D15" s="10" t="n">
        <f aca="false">B15/B27</f>
        <v>0.000152612730495346</v>
      </c>
    </row>
    <row r="16" customFormat="false" ht="15" hidden="false" customHeight="false" outlineLevel="0" collapsed="false">
      <c r="A16" s="7" t="s">
        <v>18</v>
      </c>
      <c r="B16" s="8" t="n">
        <v>304765.201</v>
      </c>
      <c r="C16" s="9" t="n">
        <f aca="false">B16/1000000</f>
        <v>0.304765201</v>
      </c>
      <c r="D16" s="10" t="n">
        <f aca="false">B16/B27</f>
        <v>0.00861938369935322</v>
      </c>
    </row>
    <row r="17" customFormat="false" ht="15" hidden="false" customHeight="false" outlineLevel="0" collapsed="false">
      <c r="A17" s="7" t="s">
        <v>19</v>
      </c>
      <c r="B17" s="8" t="n">
        <v>2500.016</v>
      </c>
      <c r="C17" s="9" t="n">
        <f aca="false">B17/1000000</f>
        <v>0.002500016</v>
      </c>
      <c r="D17" s="10" t="n">
        <f aca="false">B17/B27</f>
        <v>7.07055696904262E-005</v>
      </c>
    </row>
    <row r="18" customFormat="false" ht="15" hidden="false" customHeight="false" outlineLevel="0" collapsed="false">
      <c r="A18" s="7" t="s">
        <v>20</v>
      </c>
      <c r="B18" s="8" t="n">
        <v>15.2601</v>
      </c>
      <c r="C18" s="9" t="n">
        <f aca="false">B18/1000000</f>
        <v>1.52601E-005</v>
      </c>
      <c r="D18" s="10" t="n">
        <f aca="false">B18/B27</f>
        <v>4.31586863457223E-007</v>
      </c>
    </row>
    <row r="19" customFormat="false" ht="15" hidden="false" customHeight="false" outlineLevel="0" collapsed="false">
      <c r="A19" s="7" t="s">
        <v>21</v>
      </c>
      <c r="B19" s="8" t="n">
        <v>582929.5045</v>
      </c>
      <c r="C19" s="9" t="n">
        <f aca="false">B19/1000000</f>
        <v>0.5829295045</v>
      </c>
      <c r="D19" s="10" t="n">
        <f aca="false">B19/B27</f>
        <v>0.0164864395687989</v>
      </c>
    </row>
    <row r="20" customFormat="false" ht="15" hidden="false" customHeight="false" outlineLevel="0" collapsed="false">
      <c r="A20" s="3" t="s">
        <v>22</v>
      </c>
      <c r="B20" s="4" t="n">
        <f aca="false">B21+B22</f>
        <v>1219734.2332</v>
      </c>
      <c r="C20" s="5" t="n">
        <f aca="false">B20/1000000</f>
        <v>1.2197342332</v>
      </c>
      <c r="D20" s="6" t="n">
        <f aca="false">B20/B27</f>
        <v>0.0344965807536116</v>
      </c>
    </row>
    <row r="21" customFormat="false" ht="15" hidden="false" customHeight="false" outlineLevel="0" collapsed="false">
      <c r="A21" s="7" t="s">
        <v>23</v>
      </c>
      <c r="B21" s="8" t="n">
        <v>131920.5683</v>
      </c>
      <c r="C21" s="9" t="n">
        <f aca="false">B21/1000000</f>
        <v>0.1319205683</v>
      </c>
      <c r="D21" s="10" t="n">
        <f aca="false">B21/B27</f>
        <v>0.00373098369591886</v>
      </c>
    </row>
    <row r="22" customFormat="false" ht="15" hidden="false" customHeight="false" outlineLevel="0" collapsed="false">
      <c r="A22" s="7" t="s">
        <v>24</v>
      </c>
      <c r="B22" s="8" t="n">
        <v>1087813.6649</v>
      </c>
      <c r="C22" s="9" t="n">
        <f aca="false">B22/1000000</f>
        <v>1.0878136649</v>
      </c>
      <c r="D22" s="10" t="n">
        <f aca="false">B22/B27</f>
        <v>0.0307655970576928</v>
      </c>
    </row>
    <row r="23" customFormat="false" ht="15" hidden="false" customHeight="false" outlineLevel="0" collapsed="false">
      <c r="A23" s="3" t="s">
        <v>25</v>
      </c>
      <c r="B23" s="4" t="n">
        <f aca="false">B24+B25</f>
        <v>302191.4477</v>
      </c>
      <c r="C23" s="5" t="n">
        <f aca="false">B23/1000000</f>
        <v>0.3021914477</v>
      </c>
      <c r="D23" s="6" t="n">
        <f aca="false">B23/B27</f>
        <v>0.00854659268788805</v>
      </c>
    </row>
    <row r="24" customFormat="false" ht="15" hidden="false" customHeight="false" outlineLevel="0" collapsed="false">
      <c r="A24" s="7" t="s">
        <v>26</v>
      </c>
      <c r="B24" s="8" t="n">
        <v>0</v>
      </c>
      <c r="C24" s="9" t="n">
        <f aca="false">B24/1000000</f>
        <v>0</v>
      </c>
      <c r="D24" s="10" t="n">
        <f aca="false">B24/B27</f>
        <v>0</v>
      </c>
    </row>
    <row r="25" customFormat="false" ht="15" hidden="false" customHeight="false" outlineLevel="0" collapsed="false">
      <c r="A25" s="7" t="s">
        <v>27</v>
      </c>
      <c r="B25" s="8" t="n">
        <v>302191.4477</v>
      </c>
      <c r="C25" s="9" t="n">
        <f aca="false">B25/1000000</f>
        <v>0.3021914477</v>
      </c>
      <c r="D25" s="10" t="n">
        <f aca="false">B25/B27</f>
        <v>0.00854659268788805</v>
      </c>
    </row>
    <row r="26" customFormat="false" ht="15" hidden="false" customHeight="false" outlineLevel="0" collapsed="false">
      <c r="A26" s="3" t="s">
        <v>28</v>
      </c>
      <c r="B26" s="4" t="n">
        <v>136.8155</v>
      </c>
      <c r="C26" s="5" t="n">
        <f aca="false">B26/1000000</f>
        <v>0.0001368155</v>
      </c>
      <c r="D26" s="6" t="n">
        <f aca="false">B26/B27</f>
        <v>3.86942238368894E-006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35358119.7485</v>
      </c>
      <c r="C27" s="13" t="n">
        <f aca="false">B27/1000000</f>
        <v>35.3581197485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35.3581197485</v>
      </c>
      <c r="D29" s="17" t="n">
        <v>0.1265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300359.89</v>
      </c>
      <c r="C2" s="20" t="n">
        <v>301636.81</v>
      </c>
      <c r="D2" s="20" t="n">
        <v>259879.95</v>
      </c>
      <c r="E2" s="20" t="n">
        <v>246189.44</v>
      </c>
      <c r="F2" s="20" t="n">
        <v>229107.64</v>
      </c>
      <c r="G2" s="20" t="n">
        <v>214592.15</v>
      </c>
      <c r="H2" s="20" t="n">
        <v>207445.39</v>
      </c>
      <c r="I2" s="20" t="n">
        <v>205708.01</v>
      </c>
      <c r="J2" s="20" t="n">
        <v>200040.75</v>
      </c>
      <c r="K2" s="20" t="n">
        <v>198198.07</v>
      </c>
      <c r="L2" s="20" t="n">
        <v>195681.01</v>
      </c>
      <c r="M2" s="20" t="n">
        <v>194050.31</v>
      </c>
      <c r="N2" s="20" t="n">
        <v>196960.42</v>
      </c>
      <c r="O2" s="20" t="n">
        <v>200423.82</v>
      </c>
      <c r="P2" s="20" t="n">
        <v>205735.49</v>
      </c>
      <c r="Q2" s="20" t="n">
        <v>206031.56</v>
      </c>
      <c r="R2" s="20" t="n">
        <v>204593.14</v>
      </c>
      <c r="S2" s="20" t="n">
        <v>198764.84</v>
      </c>
      <c r="T2" s="20" t="n">
        <v>185598.52</v>
      </c>
      <c r="U2" s="20" t="n">
        <v>179197.86</v>
      </c>
      <c r="V2" s="20" t="n">
        <v>174942.19</v>
      </c>
      <c r="W2" s="20" t="n">
        <v>165131.68</v>
      </c>
      <c r="X2" s="20" t="n">
        <v>161792.79</v>
      </c>
      <c r="Y2" s="20" t="n">
        <v>156158.91</v>
      </c>
      <c r="Z2" s="20" t="n">
        <v>153867.74</v>
      </c>
      <c r="AA2" s="20" t="n">
        <v>149705.7</v>
      </c>
      <c r="AB2" s="20" t="n">
        <v>145448.37</v>
      </c>
      <c r="AC2" s="20" t="n">
        <v>144194.27</v>
      </c>
      <c r="AD2" s="20" t="n">
        <v>144078.85</v>
      </c>
      <c r="AE2" s="20" t="n">
        <v>143558.9</v>
      </c>
      <c r="AF2" s="20" t="n">
        <v>143315.74</v>
      </c>
      <c r="AG2" s="20" t="n">
        <v>146661.15</v>
      </c>
      <c r="AH2" s="20" t="n">
        <v>147067.84</v>
      </c>
      <c r="AI2" s="20" t="n">
        <v>149782.21</v>
      </c>
      <c r="AJ2" s="20" t="n">
        <v>148402.79</v>
      </c>
      <c r="AK2" s="20" t="n">
        <v>142966.08</v>
      </c>
      <c r="AL2" s="20" t="n">
        <v>141276.36</v>
      </c>
      <c r="AM2" s="20" t="n">
        <v>143002.83</v>
      </c>
      <c r="AN2" s="20" t="n">
        <v>149197.71</v>
      </c>
      <c r="AO2" s="20" t="n">
        <v>158741.88</v>
      </c>
      <c r="AP2" s="20" t="n">
        <v>190460.18</v>
      </c>
      <c r="AR2" s="21" t="n">
        <f aca="false">AP2-B2</f>
        <v>-109899.71</v>
      </c>
      <c r="AS2" s="22" t="n">
        <f aca="false">IF(B2=0,"",(AP2-B2)/B2)</f>
        <v>-0.365893428713135</v>
      </c>
    </row>
    <row r="3" customFormat="false" ht="15" hidden="false" customHeight="false" outlineLevel="0" collapsed="false">
      <c r="A3" s="7" t="s">
        <v>35</v>
      </c>
      <c r="B3" s="20" t="n">
        <v>400811.57</v>
      </c>
      <c r="C3" s="20" t="n">
        <v>398870.83</v>
      </c>
      <c r="D3" s="20" t="n">
        <v>437319.59</v>
      </c>
      <c r="E3" s="20" t="n">
        <v>416407.34</v>
      </c>
      <c r="F3" s="20" t="n">
        <v>426194.35</v>
      </c>
      <c r="G3" s="20" t="n">
        <v>424580.99</v>
      </c>
      <c r="H3" s="20" t="n">
        <v>476646.89</v>
      </c>
      <c r="I3" s="20" t="n">
        <v>513636.01</v>
      </c>
      <c r="J3" s="20" t="n">
        <v>502544.67</v>
      </c>
      <c r="K3" s="20" t="n">
        <v>472331.79</v>
      </c>
      <c r="L3" s="20" t="n">
        <v>457952.75</v>
      </c>
      <c r="M3" s="20" t="n">
        <v>437215.68</v>
      </c>
      <c r="N3" s="20" t="n">
        <v>445527.24</v>
      </c>
      <c r="O3" s="20" t="n">
        <v>395788.19</v>
      </c>
      <c r="P3" s="20" t="n">
        <v>415034.53</v>
      </c>
      <c r="Q3" s="20" t="n">
        <v>411614.33</v>
      </c>
      <c r="R3" s="20" t="n">
        <v>381060.8</v>
      </c>
      <c r="S3" s="20" t="n">
        <v>344527.08</v>
      </c>
      <c r="T3" s="20" t="n">
        <v>302240.75</v>
      </c>
      <c r="U3" s="20" t="n">
        <v>299855.32</v>
      </c>
      <c r="V3" s="20" t="n">
        <v>291829.6</v>
      </c>
      <c r="W3" s="20" t="n">
        <v>296622.4</v>
      </c>
      <c r="X3" s="20" t="n">
        <v>293467.52</v>
      </c>
      <c r="Y3" s="20" t="n">
        <v>293905.34</v>
      </c>
      <c r="Z3" s="20" t="n">
        <v>303246.03</v>
      </c>
      <c r="AA3" s="20" t="n">
        <v>334406.98</v>
      </c>
      <c r="AB3" s="20" t="n">
        <v>378525.81</v>
      </c>
      <c r="AC3" s="20" t="n">
        <v>397106.83</v>
      </c>
      <c r="AD3" s="20" t="n">
        <v>420741.2</v>
      </c>
      <c r="AE3" s="20" t="n">
        <v>429083.93</v>
      </c>
      <c r="AF3" s="20" t="n">
        <v>428676.05</v>
      </c>
      <c r="AG3" s="20" t="n">
        <v>442293.87</v>
      </c>
      <c r="AH3" s="20" t="n">
        <v>456057.28</v>
      </c>
      <c r="AI3" s="20" t="n">
        <v>455183.08</v>
      </c>
      <c r="AJ3" s="20" t="n">
        <v>439760.4</v>
      </c>
      <c r="AK3" s="20" t="n">
        <v>428832.7</v>
      </c>
      <c r="AL3" s="20" t="n">
        <v>425644.12</v>
      </c>
      <c r="AM3" s="20" t="n">
        <v>428071.73</v>
      </c>
      <c r="AN3" s="20" t="n">
        <v>391170.73</v>
      </c>
      <c r="AO3" s="20" t="n">
        <v>396931.99</v>
      </c>
      <c r="AP3" s="20" t="n">
        <v>413712.51</v>
      </c>
      <c r="AR3" s="21" t="n">
        <f aca="false">AP3-B3</f>
        <v>12900.94</v>
      </c>
      <c r="AS3" s="22" t="n">
        <f aca="false">IF(B3=0,"",(AP3-B3)/B3)</f>
        <v>0.0321870448999264</v>
      </c>
    </row>
    <row r="4" customFormat="false" ht="15" hidden="false" customHeight="false" outlineLevel="0" collapsed="false">
      <c r="A4" s="7" t="s">
        <v>36</v>
      </c>
      <c r="B4" s="20" t="n">
        <v>31744.06</v>
      </c>
      <c r="C4" s="20" t="n">
        <v>31691.74</v>
      </c>
      <c r="D4" s="20" t="n">
        <v>31539.26</v>
      </c>
      <c r="E4" s="20" t="n">
        <v>31515.87</v>
      </c>
      <c r="F4" s="20" t="n">
        <v>31501.03</v>
      </c>
      <c r="G4" s="20" t="n">
        <v>31495.63</v>
      </c>
      <c r="H4" s="20" t="n">
        <v>31586.88</v>
      </c>
      <c r="I4" s="20" t="n">
        <v>31634.11</v>
      </c>
      <c r="J4" s="20" t="n">
        <v>31641.77</v>
      </c>
      <c r="K4" s="20" t="n">
        <v>31677.13</v>
      </c>
      <c r="L4" s="20" t="n">
        <v>31650.63</v>
      </c>
      <c r="M4" s="20" t="n">
        <v>31600.09</v>
      </c>
      <c r="N4" s="20" t="n">
        <v>31585.7</v>
      </c>
      <c r="O4" s="20" t="n">
        <v>34610.01</v>
      </c>
      <c r="P4" s="20" t="n">
        <v>34337.14</v>
      </c>
      <c r="Q4" s="20" t="n">
        <v>37091.77</v>
      </c>
      <c r="R4" s="20" t="n">
        <v>38520.16</v>
      </c>
      <c r="S4" s="20" t="n">
        <v>38780.56</v>
      </c>
      <c r="T4" s="20" t="n">
        <v>38762.13</v>
      </c>
      <c r="U4" s="20" t="n">
        <v>37121.84</v>
      </c>
      <c r="V4" s="20" t="n">
        <v>36940.25</v>
      </c>
      <c r="W4" s="20" t="n">
        <v>36897.99</v>
      </c>
      <c r="X4" s="20" t="n">
        <v>37241.29</v>
      </c>
      <c r="Y4" s="20" t="n">
        <v>37523.48</v>
      </c>
      <c r="Z4" s="20" t="n">
        <v>37779.82</v>
      </c>
      <c r="AA4" s="20" t="n">
        <v>38852.3</v>
      </c>
      <c r="AB4" s="20" t="n">
        <v>40361.1</v>
      </c>
      <c r="AC4" s="20" t="n">
        <v>39784.84</v>
      </c>
      <c r="AD4" s="20" t="n">
        <v>39525.28</v>
      </c>
      <c r="AE4" s="20" t="n">
        <v>39781.63</v>
      </c>
      <c r="AF4" s="20" t="n">
        <v>40640.49</v>
      </c>
      <c r="AG4" s="20" t="n">
        <v>41183.49</v>
      </c>
      <c r="AH4" s="20" t="n">
        <v>41804.53</v>
      </c>
      <c r="AI4" s="20" t="n">
        <v>43104.06</v>
      </c>
      <c r="AJ4" s="20" t="n">
        <v>43575.22</v>
      </c>
      <c r="AK4" s="20" t="n">
        <v>42806.23</v>
      </c>
      <c r="AL4" s="20" t="n">
        <v>42402.47</v>
      </c>
      <c r="AM4" s="20" t="n">
        <v>41987.94</v>
      </c>
      <c r="AN4" s="20" t="n">
        <v>43279.67</v>
      </c>
      <c r="AO4" s="20" t="n">
        <v>43116.91</v>
      </c>
      <c r="AP4" s="20" t="n">
        <v>43480.9</v>
      </c>
      <c r="AR4" s="21" t="n">
        <f aca="false">AP4-B4</f>
        <v>11736.84</v>
      </c>
      <c r="AS4" s="22" t="n">
        <f aca="false">IF(B4=0,"",(AP4-B4)/B4)</f>
        <v>0.369733424142974</v>
      </c>
    </row>
    <row r="5" customFormat="false" ht="15" hidden="false" customHeight="false" outlineLevel="0" collapsed="false">
      <c r="A5" s="7" t="s">
        <v>37</v>
      </c>
      <c r="B5" s="20" t="n">
        <v>615870.44</v>
      </c>
      <c r="C5" s="20" t="n">
        <v>613390.66</v>
      </c>
      <c r="D5" s="20" t="n">
        <v>626820.23</v>
      </c>
      <c r="E5" s="20" t="n">
        <v>623787.92</v>
      </c>
      <c r="F5" s="20" t="n">
        <v>632462.88</v>
      </c>
      <c r="G5" s="20" t="n">
        <v>643768.05</v>
      </c>
      <c r="H5" s="20" t="n">
        <v>636651.67</v>
      </c>
      <c r="I5" s="20" t="n">
        <v>623108</v>
      </c>
      <c r="J5" s="20" t="n">
        <v>616146.6</v>
      </c>
      <c r="K5" s="20" t="n">
        <v>615417.95</v>
      </c>
      <c r="L5" s="20" t="n">
        <v>618063.13</v>
      </c>
      <c r="M5" s="20" t="n">
        <v>621311.8</v>
      </c>
      <c r="N5" s="20" t="n">
        <v>627082.11</v>
      </c>
      <c r="O5" s="20" t="n">
        <v>635340.57</v>
      </c>
      <c r="P5" s="20" t="n">
        <v>633430.74</v>
      </c>
      <c r="Q5" s="20" t="n">
        <v>628994.71</v>
      </c>
      <c r="R5" s="20" t="n">
        <v>622371.5</v>
      </c>
      <c r="S5" s="20" t="n">
        <v>625589.55</v>
      </c>
      <c r="T5" s="20" t="n">
        <v>634871.35</v>
      </c>
      <c r="U5" s="20" t="n">
        <v>639787.31</v>
      </c>
      <c r="V5" s="20" t="n">
        <v>652997.11</v>
      </c>
      <c r="W5" s="20" t="n">
        <v>657804.49</v>
      </c>
      <c r="X5" s="20" t="n">
        <v>659627.66</v>
      </c>
      <c r="Y5" s="20" t="n">
        <v>654825.46</v>
      </c>
      <c r="Z5" s="20" t="n">
        <v>649493.21</v>
      </c>
      <c r="AA5" s="20" t="n">
        <v>645582.61</v>
      </c>
      <c r="AB5" s="20" t="n">
        <v>629293.73</v>
      </c>
      <c r="AC5" s="20" t="n">
        <v>626995.75</v>
      </c>
      <c r="AD5" s="20" t="n">
        <v>630939.2</v>
      </c>
      <c r="AE5" s="20" t="n">
        <v>634268.28</v>
      </c>
      <c r="AF5" s="20" t="n">
        <v>636856.1</v>
      </c>
      <c r="AG5" s="20" t="n">
        <v>633034.83</v>
      </c>
      <c r="AH5" s="20" t="n">
        <v>629888.18</v>
      </c>
      <c r="AI5" s="20" t="n">
        <v>621869.1</v>
      </c>
      <c r="AJ5" s="20" t="n">
        <v>623837.36</v>
      </c>
      <c r="AK5" s="20" t="n">
        <v>630550.97</v>
      </c>
      <c r="AL5" s="20" t="n">
        <v>632389.02</v>
      </c>
      <c r="AM5" s="20" t="n">
        <v>626094.16</v>
      </c>
      <c r="AN5" s="20" t="n">
        <v>611378.46</v>
      </c>
      <c r="AO5" s="20" t="n">
        <v>592856.09</v>
      </c>
      <c r="AP5" s="20" t="n">
        <v>579483.41</v>
      </c>
      <c r="AR5" s="21" t="n">
        <f aca="false">AP5-B5</f>
        <v>-36387.0299999999</v>
      </c>
      <c r="AS5" s="22" t="n">
        <f aca="false">IF(B5=0,"",(AP5-B5)/B5)</f>
        <v>-0.0590822803575374</v>
      </c>
    </row>
    <row r="6" customFormat="false" ht="15" hidden="false" customHeight="false" outlineLevel="0" collapsed="false">
      <c r="A6" s="7" t="s">
        <v>38</v>
      </c>
      <c r="B6" s="20" t="n">
        <v>11817018.33</v>
      </c>
      <c r="C6" s="20" t="n">
        <v>11820100.2</v>
      </c>
      <c r="D6" s="20" t="n">
        <v>11805764.57</v>
      </c>
      <c r="E6" s="20" t="n">
        <v>11837565.17</v>
      </c>
      <c r="F6" s="20" t="n">
        <v>11847812.34</v>
      </c>
      <c r="G6" s="20" t="n">
        <v>11829768.6</v>
      </c>
      <c r="H6" s="20" t="n">
        <v>11824662.94</v>
      </c>
      <c r="I6" s="20" t="n">
        <v>11775447.22</v>
      </c>
      <c r="J6" s="20" t="n">
        <v>11800783.87</v>
      </c>
      <c r="K6" s="20" t="n">
        <v>11836890.52</v>
      </c>
      <c r="L6" s="20" t="n">
        <v>11851882.22</v>
      </c>
      <c r="M6" s="20" t="n">
        <v>11951081.54</v>
      </c>
      <c r="N6" s="20" t="n">
        <v>12022471.6</v>
      </c>
      <c r="O6" s="20" t="n">
        <v>12014191.06</v>
      </c>
      <c r="P6" s="20" t="n">
        <v>12000183.7</v>
      </c>
      <c r="Q6" s="20" t="n">
        <v>12071185.3</v>
      </c>
      <c r="R6" s="20" t="n">
        <v>12133431.6</v>
      </c>
      <c r="S6" s="20" t="n">
        <v>12188791.97</v>
      </c>
      <c r="T6" s="20" t="n">
        <v>12244951.28</v>
      </c>
      <c r="U6" s="20" t="n">
        <v>12290786.01</v>
      </c>
      <c r="V6" s="20" t="n">
        <v>12253232.21</v>
      </c>
      <c r="W6" s="20" t="n">
        <v>12189533.67</v>
      </c>
      <c r="X6" s="20" t="n">
        <v>12170616.46</v>
      </c>
      <c r="Y6" s="20" t="n">
        <v>12110401.15</v>
      </c>
      <c r="Z6" s="20" t="n">
        <v>12081525.03</v>
      </c>
      <c r="AA6" s="20" t="n">
        <v>12102117.68</v>
      </c>
      <c r="AB6" s="20" t="n">
        <v>12120731.02</v>
      </c>
      <c r="AC6" s="20" t="n">
        <v>12234808.98</v>
      </c>
      <c r="AD6" s="20" t="n">
        <v>12262163.51</v>
      </c>
      <c r="AE6" s="20" t="n">
        <v>12308846.33</v>
      </c>
      <c r="AF6" s="20" t="n">
        <v>12323261.9</v>
      </c>
      <c r="AG6" s="20" t="n">
        <v>12307964.24</v>
      </c>
      <c r="AH6" s="20" t="n">
        <v>12203998.01</v>
      </c>
      <c r="AI6" s="20" t="n">
        <v>12136252.43</v>
      </c>
      <c r="AJ6" s="20" t="n">
        <v>12082533.07</v>
      </c>
      <c r="AK6" s="20" t="n">
        <v>12063798.14</v>
      </c>
      <c r="AL6" s="20" t="n">
        <v>12064092.5</v>
      </c>
      <c r="AM6" s="20" t="n">
        <v>12061602.85</v>
      </c>
      <c r="AN6" s="20" t="n">
        <v>12150365.78</v>
      </c>
      <c r="AO6" s="20" t="n">
        <v>12148519.93</v>
      </c>
      <c r="AP6" s="20" t="n">
        <v>12129722.16</v>
      </c>
      <c r="AR6" s="21" t="n">
        <f aca="false">AP6-B6</f>
        <v>312703.83</v>
      </c>
      <c r="AS6" s="22" t="n">
        <f aca="false">IF(B6=0,"",(AP6-B6)/B6)</f>
        <v>0.0264621600193456</v>
      </c>
    </row>
    <row r="7" customFormat="false" ht="15" hidden="false" customHeight="false" outlineLevel="0" collapsed="false">
      <c r="A7" s="7" t="s">
        <v>39</v>
      </c>
      <c r="B7" s="20" t="n">
        <v>19138076.74</v>
      </c>
      <c r="C7" s="20" t="n">
        <v>19136914.99</v>
      </c>
      <c r="D7" s="20" t="n">
        <v>19177894.13</v>
      </c>
      <c r="E7" s="20" t="n">
        <v>19194954.17</v>
      </c>
      <c r="F7" s="20" t="n">
        <v>19200740.08</v>
      </c>
      <c r="G7" s="20" t="n">
        <v>19248036.84</v>
      </c>
      <c r="H7" s="20" t="n">
        <v>19232711.43</v>
      </c>
      <c r="I7" s="20" t="n">
        <v>19253897.47</v>
      </c>
      <c r="J7" s="20" t="n">
        <v>19243830.19</v>
      </c>
      <c r="K7" s="20" t="n">
        <v>19243077.38</v>
      </c>
      <c r="L7" s="20" t="n">
        <v>19234583.41</v>
      </c>
      <c r="M7" s="20" t="n">
        <v>19172671.27</v>
      </c>
      <c r="N7" s="20" t="n">
        <v>19102690.42</v>
      </c>
      <c r="O7" s="20" t="n">
        <v>19155223.42</v>
      </c>
      <c r="P7" s="20" t="n">
        <v>19131602.73</v>
      </c>
      <c r="Q7" s="20" t="n">
        <v>19027129.08</v>
      </c>
      <c r="R7" s="20" t="n">
        <v>18977149.91</v>
      </c>
      <c r="S7" s="20" t="n">
        <v>18917053.47</v>
      </c>
      <c r="T7" s="20" t="n">
        <v>18882080.14</v>
      </c>
      <c r="U7" s="20" t="n">
        <v>18823207.19</v>
      </c>
      <c r="V7" s="20" t="n">
        <v>18819972.16</v>
      </c>
      <c r="W7" s="20" t="n">
        <v>18839393.85</v>
      </c>
      <c r="X7" s="20" t="n">
        <v>18879532.96</v>
      </c>
      <c r="Y7" s="20" t="n">
        <v>18947651.15</v>
      </c>
      <c r="Z7" s="20" t="n">
        <v>18973939.28</v>
      </c>
      <c r="AA7" s="20" t="n">
        <v>18936008.4</v>
      </c>
      <c r="AB7" s="20" t="n">
        <v>18941449.75</v>
      </c>
      <c r="AC7" s="20" t="n">
        <v>18828570.75</v>
      </c>
      <c r="AD7" s="20" t="n">
        <v>18797357.43</v>
      </c>
      <c r="AE7" s="20" t="n">
        <v>18715321.01</v>
      </c>
      <c r="AF7" s="20" t="n">
        <v>18695688.82</v>
      </c>
      <c r="AG7" s="20" t="n">
        <v>18698103.16</v>
      </c>
      <c r="AH7" s="20" t="n">
        <v>18778077.29</v>
      </c>
      <c r="AI7" s="20" t="n">
        <v>18864012.8</v>
      </c>
      <c r="AJ7" s="20" t="n">
        <v>18944086.47</v>
      </c>
      <c r="AK7" s="20" t="n">
        <v>18984584.66</v>
      </c>
      <c r="AL7" s="20" t="n">
        <v>19013224.69</v>
      </c>
      <c r="AM7" s="20" t="n">
        <v>19029559.96</v>
      </c>
      <c r="AN7" s="20" t="n">
        <v>18987201.06</v>
      </c>
      <c r="AO7" s="20" t="n">
        <v>18984988.93</v>
      </c>
      <c r="AP7" s="20" t="n">
        <v>18969183.03</v>
      </c>
      <c r="AR7" s="21" t="n">
        <f aca="false">AP7-B7</f>
        <v>-168893.709999997</v>
      </c>
      <c r="AS7" s="22" t="n">
        <f aca="false">IF(B7=0,"",(AP7-B7)/B7)</f>
        <v>-0.00882500955004516</v>
      </c>
    </row>
    <row r="8" customFormat="false" ht="15" hidden="false" customHeight="false" outlineLevel="0" collapsed="false">
      <c r="A8" s="7" t="s">
        <v>40</v>
      </c>
      <c r="B8" s="20" t="n">
        <v>554075.68</v>
      </c>
      <c r="C8" s="20" t="n">
        <v>551197.94</v>
      </c>
      <c r="D8" s="20" t="n">
        <v>530954.4</v>
      </c>
      <c r="E8" s="20" t="n">
        <v>524405.35</v>
      </c>
      <c r="F8" s="20" t="n">
        <v>526980.14</v>
      </c>
      <c r="G8" s="20" t="n">
        <v>523408.13</v>
      </c>
      <c r="H8" s="20" t="n">
        <v>513900</v>
      </c>
      <c r="I8" s="20" t="n">
        <v>510329.85</v>
      </c>
      <c r="J8" s="20" t="n">
        <v>513270.61</v>
      </c>
      <c r="K8" s="20" t="n">
        <v>508792.38</v>
      </c>
      <c r="L8" s="20" t="n">
        <v>512033.15</v>
      </c>
      <c r="M8" s="20" t="n">
        <v>509259.5</v>
      </c>
      <c r="N8" s="20" t="n">
        <v>496521.04</v>
      </c>
      <c r="O8" s="20" t="n">
        <v>520343.45</v>
      </c>
      <c r="P8" s="20" t="n">
        <v>519279.07</v>
      </c>
      <c r="Q8" s="20" t="n">
        <v>527261.34</v>
      </c>
      <c r="R8" s="20" t="n">
        <v>539999.82</v>
      </c>
      <c r="S8" s="20" t="n">
        <v>552591.92</v>
      </c>
      <c r="T8" s="20" t="n">
        <v>547767.69</v>
      </c>
      <c r="U8" s="20" t="n">
        <v>543830.68</v>
      </c>
      <c r="V8" s="20" t="n">
        <v>536308.38</v>
      </c>
      <c r="W8" s="20" t="n">
        <v>536162.55</v>
      </c>
      <c r="X8" s="20" t="n">
        <v>521370.85</v>
      </c>
      <c r="Y8" s="20" t="n">
        <v>511154.58</v>
      </c>
      <c r="Z8" s="20" t="n">
        <v>521158.78</v>
      </c>
      <c r="AA8" s="20" t="n">
        <v>517267.27</v>
      </c>
      <c r="AB8" s="20" t="n">
        <v>499009.68</v>
      </c>
      <c r="AC8" s="20" t="n">
        <v>489403.97</v>
      </c>
      <c r="AD8" s="20" t="n">
        <v>484969.32</v>
      </c>
      <c r="AE8" s="20" t="n">
        <v>498062.81</v>
      </c>
      <c r="AF8" s="20" t="n">
        <v>512069.3</v>
      </c>
      <c r="AG8" s="20" t="n">
        <v>515831.42</v>
      </c>
      <c r="AH8" s="20" t="n">
        <v>538592.73</v>
      </c>
      <c r="AI8" s="20" t="n">
        <v>536559.14</v>
      </c>
      <c r="AJ8" s="20" t="n">
        <v>539760.77</v>
      </c>
      <c r="AK8" s="20" t="n">
        <v>534027.15</v>
      </c>
      <c r="AL8" s="20" t="n">
        <v>522259.47</v>
      </c>
      <c r="AM8" s="20" t="n">
        <v>518510.52</v>
      </c>
      <c r="AN8" s="20" t="n">
        <v>504960.6</v>
      </c>
      <c r="AO8" s="20" t="n">
        <v>492655.16</v>
      </c>
      <c r="AP8" s="20" t="n">
        <v>504090.17</v>
      </c>
      <c r="AR8" s="21" t="n">
        <f aca="false">AP8-B8</f>
        <v>-49985.5100000001</v>
      </c>
      <c r="AS8" s="22" t="n">
        <f aca="false">IF(B8=0,"",(AP8-B8)/B8)</f>
        <v>-0.0902142284967282</v>
      </c>
    </row>
    <row r="9" customFormat="false" ht="15" hidden="false" customHeight="false" outlineLevel="0" collapsed="false">
      <c r="A9" s="7" t="s">
        <v>41</v>
      </c>
      <c r="B9" s="20" t="n">
        <v>133299.39</v>
      </c>
      <c r="C9" s="20" t="n">
        <v>133141.99</v>
      </c>
      <c r="D9" s="20" t="n">
        <v>136666.62</v>
      </c>
      <c r="E9" s="20" t="n">
        <v>138025.25</v>
      </c>
      <c r="F9" s="20" t="n">
        <v>138759.35</v>
      </c>
      <c r="G9" s="20" t="n">
        <v>133361.82</v>
      </c>
      <c r="H9" s="20" t="n">
        <v>129236.71</v>
      </c>
      <c r="I9" s="20" t="n">
        <v>130367.42</v>
      </c>
      <c r="J9" s="20" t="n">
        <v>129501.62</v>
      </c>
      <c r="K9" s="20" t="n">
        <v>128736.53</v>
      </c>
      <c r="L9" s="20" t="n">
        <v>127128.1</v>
      </c>
      <c r="M9" s="20" t="n">
        <v>125753.01</v>
      </c>
      <c r="N9" s="20" t="n">
        <v>122947.03</v>
      </c>
      <c r="O9" s="20" t="n">
        <v>129120.75</v>
      </c>
      <c r="P9" s="20" t="n">
        <v>130943.04</v>
      </c>
      <c r="Q9" s="20" t="n">
        <v>143492.4</v>
      </c>
      <c r="R9" s="20" t="n">
        <v>147008.79</v>
      </c>
      <c r="S9" s="20" t="n">
        <v>153293.42</v>
      </c>
      <c r="T9" s="20" t="n">
        <v>149195.42</v>
      </c>
      <c r="U9" s="20" t="n">
        <v>149112.8</v>
      </c>
      <c r="V9" s="20" t="n">
        <v>153443.69</v>
      </c>
      <c r="W9" s="20" t="n">
        <v>153174.45</v>
      </c>
      <c r="X9" s="20" t="n">
        <v>152887.44</v>
      </c>
      <c r="Y9" s="20" t="n">
        <v>153235.12</v>
      </c>
      <c r="Z9" s="20" t="n">
        <v>148240.23</v>
      </c>
      <c r="AA9" s="20" t="n">
        <v>134672.43</v>
      </c>
      <c r="AB9" s="20" t="n">
        <v>125399.79</v>
      </c>
      <c r="AC9" s="20" t="n">
        <v>111694.46</v>
      </c>
      <c r="AD9" s="20" t="n">
        <v>108239.65</v>
      </c>
      <c r="AE9" s="20" t="n">
        <v>100703.51</v>
      </c>
      <c r="AF9" s="20" t="n">
        <v>102555.74</v>
      </c>
      <c r="AG9" s="20" t="n">
        <v>106814.77</v>
      </c>
      <c r="AH9" s="20" t="n">
        <v>104832.99</v>
      </c>
      <c r="AI9" s="20" t="n">
        <v>107701.76</v>
      </c>
      <c r="AJ9" s="20" t="n">
        <v>105735.69</v>
      </c>
      <c r="AK9" s="20" t="n">
        <v>102230.64</v>
      </c>
      <c r="AL9" s="20" t="n">
        <v>95230.86</v>
      </c>
      <c r="AM9" s="20" t="n">
        <v>98132.1</v>
      </c>
      <c r="AN9" s="20" t="n">
        <v>96741.46</v>
      </c>
      <c r="AO9" s="20" t="n">
        <v>93923.5</v>
      </c>
      <c r="AP9" s="20" t="n">
        <v>110318.8</v>
      </c>
      <c r="AR9" s="21" t="n">
        <f aca="false">AP9-B9</f>
        <v>-22980.59</v>
      </c>
      <c r="AS9" s="22" t="n">
        <f aca="false">IF(B9=0,"",(AP9-B9)/B9)</f>
        <v>-0.172398313300609</v>
      </c>
    </row>
    <row r="10" customFormat="false" ht="15" hidden="false" customHeight="false" outlineLevel="0" collapsed="false">
      <c r="A10" s="7" t="s">
        <v>42</v>
      </c>
      <c r="B10" s="20" t="n">
        <v>1547.79</v>
      </c>
      <c r="C10" s="20" t="n">
        <v>1630.17</v>
      </c>
      <c r="D10" s="20" t="n">
        <v>1063.1</v>
      </c>
      <c r="E10" s="20" t="n">
        <v>924.09</v>
      </c>
      <c r="F10" s="20" t="n">
        <v>672.93</v>
      </c>
      <c r="G10" s="20" t="n">
        <v>662.15</v>
      </c>
      <c r="H10" s="20" t="n">
        <v>572.82</v>
      </c>
      <c r="I10" s="20" t="n">
        <v>911.37</v>
      </c>
      <c r="J10" s="20" t="n">
        <v>1148.32</v>
      </c>
      <c r="K10" s="20" t="n">
        <v>1384.4</v>
      </c>
      <c r="L10" s="20" t="n">
        <v>1816.67</v>
      </c>
      <c r="M10" s="20" t="n">
        <v>1817.56</v>
      </c>
      <c r="N10" s="20" t="n">
        <v>1413.85</v>
      </c>
      <c r="O10" s="20" t="n">
        <v>1773.63</v>
      </c>
      <c r="P10" s="20" t="n">
        <v>2298.03</v>
      </c>
      <c r="Q10" s="20" t="n">
        <v>3903.16</v>
      </c>
      <c r="R10" s="20" t="n">
        <v>3906.03</v>
      </c>
      <c r="S10" s="20" t="n">
        <v>3953.84</v>
      </c>
      <c r="T10" s="20" t="n">
        <v>3757.37</v>
      </c>
      <c r="U10" s="20" t="n">
        <v>3906.23</v>
      </c>
      <c r="V10" s="20" t="n">
        <v>4247.32</v>
      </c>
      <c r="W10" s="20" t="n">
        <v>4463.39</v>
      </c>
      <c r="X10" s="20" t="n">
        <v>4739.74</v>
      </c>
      <c r="Y10" s="20" t="n">
        <v>5407.79</v>
      </c>
      <c r="Z10" s="20" t="n">
        <v>5749.75</v>
      </c>
      <c r="AA10" s="20" t="n">
        <v>6052.13</v>
      </c>
      <c r="AB10" s="20" t="n">
        <v>5425.68</v>
      </c>
      <c r="AC10" s="20" t="n">
        <v>5476.03</v>
      </c>
      <c r="AD10" s="20" t="n">
        <v>5715.23</v>
      </c>
      <c r="AE10" s="20" t="n">
        <v>5643.22</v>
      </c>
      <c r="AF10" s="20" t="n">
        <v>6360.01</v>
      </c>
      <c r="AG10" s="20" t="n">
        <v>6030.46</v>
      </c>
      <c r="AH10" s="20" t="n">
        <v>5005.17</v>
      </c>
      <c r="AI10" s="20" t="n">
        <v>5162</v>
      </c>
      <c r="AJ10" s="20" t="n">
        <v>4052.19</v>
      </c>
      <c r="AK10" s="20" t="n">
        <v>3784.09</v>
      </c>
      <c r="AL10" s="20" t="n">
        <v>5879.04</v>
      </c>
      <c r="AM10" s="20" t="n">
        <v>5967.21</v>
      </c>
      <c r="AN10" s="20" t="n">
        <v>7198.76</v>
      </c>
      <c r="AO10" s="20" t="n">
        <v>6258.55</v>
      </c>
      <c r="AP10" s="20" t="n">
        <v>5396.1</v>
      </c>
      <c r="AR10" s="21" t="n">
        <f aca="false">AP10-B10</f>
        <v>3848.31</v>
      </c>
      <c r="AS10" s="22" t="n">
        <f aca="false">IF(B10=0,"",(AP10-B10)/B10)</f>
        <v>2.48632566433431</v>
      </c>
    </row>
    <row r="11" customFormat="false" ht="15" hidden="false" customHeight="false" outlineLevel="0" collapsed="false">
      <c r="A11" s="7" t="s">
        <v>43</v>
      </c>
      <c r="B11" s="20" t="n">
        <v>332238.97</v>
      </c>
      <c r="C11" s="20" t="n">
        <v>331881.8</v>
      </c>
      <c r="D11" s="20" t="n">
        <v>362364.24</v>
      </c>
      <c r="E11" s="20" t="n">
        <v>360497.07</v>
      </c>
      <c r="F11" s="20" t="n">
        <v>362618.51</v>
      </c>
      <c r="G11" s="20" t="n">
        <v>361174.39</v>
      </c>
      <c r="H11" s="20" t="n">
        <v>353309.76</v>
      </c>
      <c r="I11" s="20" t="n">
        <v>352062.88</v>
      </c>
      <c r="J11" s="20" t="n">
        <v>356698.56</v>
      </c>
      <c r="K11" s="20" t="n">
        <v>362834.62</v>
      </c>
      <c r="L11" s="20" t="n">
        <v>372682.44</v>
      </c>
      <c r="M11" s="20" t="n">
        <v>373028.86</v>
      </c>
      <c r="N11" s="20" t="n">
        <v>380967.36</v>
      </c>
      <c r="O11" s="20" t="n">
        <v>371700.77</v>
      </c>
      <c r="P11" s="20" t="n">
        <v>360133.51</v>
      </c>
      <c r="Q11" s="20" t="n">
        <v>352856.87</v>
      </c>
      <c r="R11" s="20" t="n">
        <v>351244.14</v>
      </c>
      <c r="S11" s="20" t="n">
        <v>351522.52</v>
      </c>
      <c r="T11" s="20" t="n">
        <v>358892.46</v>
      </c>
      <c r="U11" s="20" t="n">
        <v>366908.61</v>
      </c>
      <c r="V11" s="20" t="n">
        <v>367337.93</v>
      </c>
      <c r="W11" s="20" t="n">
        <v>366637.66</v>
      </c>
      <c r="X11" s="20" t="n">
        <v>372661.79</v>
      </c>
      <c r="Y11" s="20" t="n">
        <v>371525.05</v>
      </c>
      <c r="Z11" s="20" t="n">
        <v>378346</v>
      </c>
      <c r="AA11" s="20" t="n">
        <v>380647.6</v>
      </c>
      <c r="AB11" s="20" t="n">
        <v>381140.54</v>
      </c>
      <c r="AC11" s="20" t="n">
        <v>381262.25</v>
      </c>
      <c r="AD11" s="20" t="n">
        <v>379968.91</v>
      </c>
      <c r="AE11" s="20" t="n">
        <v>382411.7</v>
      </c>
      <c r="AF11" s="20" t="n">
        <v>385975.62</v>
      </c>
      <c r="AG11" s="20" t="n">
        <v>390762.71</v>
      </c>
      <c r="AH11" s="20" t="n">
        <v>391002.52</v>
      </c>
      <c r="AI11" s="20" t="n">
        <v>387287.63</v>
      </c>
      <c r="AJ11" s="20" t="n">
        <v>384326.78</v>
      </c>
      <c r="AK11" s="20" t="n">
        <v>385705.94</v>
      </c>
      <c r="AL11" s="20" t="n">
        <v>375682.42</v>
      </c>
      <c r="AM11" s="20" t="n">
        <v>373793.7</v>
      </c>
      <c r="AN11" s="20" t="n">
        <v>370440.31</v>
      </c>
      <c r="AO11" s="20" t="n">
        <v>346723.96</v>
      </c>
      <c r="AP11" s="20" t="n">
        <v>304765.2</v>
      </c>
      <c r="AR11" s="21" t="n">
        <f aca="false">AP11-B11</f>
        <v>-27473.77</v>
      </c>
      <c r="AS11" s="22" t="n">
        <f aca="false">IF(B11=0,"",(AP11-B11)/B11)</f>
        <v>-0.0826927978978504</v>
      </c>
    </row>
    <row r="12" customFormat="false" ht="15" hidden="false" customHeight="false" outlineLevel="0" collapsed="false">
      <c r="A12" s="7" t="s">
        <v>44</v>
      </c>
      <c r="B12" s="20" t="n">
        <v>211.01</v>
      </c>
      <c r="C12" s="20" t="n">
        <v>144.48</v>
      </c>
      <c r="D12" s="20" t="n">
        <v>59.82</v>
      </c>
      <c r="E12" s="20" t="n">
        <v>45.42</v>
      </c>
      <c r="F12" s="20" t="n">
        <v>60.05</v>
      </c>
      <c r="G12" s="20" t="n">
        <v>102.89</v>
      </c>
      <c r="H12" s="20" t="n">
        <v>102.7</v>
      </c>
      <c r="I12" s="20" t="n">
        <v>37.25</v>
      </c>
      <c r="J12" s="20" t="n">
        <v>52.52</v>
      </c>
      <c r="K12" s="20" t="n">
        <v>79.96</v>
      </c>
      <c r="L12" s="20" t="n">
        <v>322.8</v>
      </c>
      <c r="M12" s="20" t="n">
        <v>376.37</v>
      </c>
      <c r="N12" s="20" t="n">
        <v>223.53</v>
      </c>
      <c r="O12" s="20" t="n">
        <v>394.81</v>
      </c>
      <c r="P12" s="20" t="n">
        <v>349.86</v>
      </c>
      <c r="Q12" s="20" t="n">
        <v>116.73</v>
      </c>
      <c r="R12" s="20" t="n">
        <v>213.86</v>
      </c>
      <c r="S12" s="20" t="n">
        <v>352.54</v>
      </c>
      <c r="T12" s="20" t="n">
        <v>333.31</v>
      </c>
      <c r="U12" s="20" t="n">
        <v>289.57</v>
      </c>
      <c r="V12" s="20" t="n">
        <v>376.33</v>
      </c>
      <c r="W12" s="20" t="n">
        <v>478.23</v>
      </c>
      <c r="X12" s="20" t="n">
        <v>479.81</v>
      </c>
      <c r="Y12" s="20" t="n">
        <v>422.31</v>
      </c>
      <c r="Z12" s="20" t="n">
        <v>495.06</v>
      </c>
      <c r="AA12" s="20" t="n">
        <v>626.8</v>
      </c>
      <c r="AB12" s="20" t="n">
        <v>588.83</v>
      </c>
      <c r="AC12" s="20" t="n">
        <v>404.18</v>
      </c>
      <c r="AD12" s="20" t="n">
        <v>200.76</v>
      </c>
      <c r="AE12" s="20" t="n">
        <v>454.02</v>
      </c>
      <c r="AF12" s="20" t="n">
        <v>1011.72</v>
      </c>
      <c r="AG12" s="20" t="n">
        <v>870</v>
      </c>
      <c r="AH12" s="20" t="n">
        <v>1180.54</v>
      </c>
      <c r="AI12" s="20" t="n">
        <v>1177.06</v>
      </c>
      <c r="AJ12" s="20" t="n">
        <v>1936.98</v>
      </c>
      <c r="AK12" s="20" t="n">
        <v>1831.89</v>
      </c>
      <c r="AL12" s="20" t="n">
        <v>1813.21</v>
      </c>
      <c r="AM12" s="20" t="n">
        <v>1784.26</v>
      </c>
      <c r="AN12" s="20" t="n">
        <v>1035.89</v>
      </c>
      <c r="AO12" s="20" t="n">
        <v>1826.01</v>
      </c>
      <c r="AP12" s="20" t="n">
        <v>2500.02</v>
      </c>
      <c r="AR12" s="21" t="n">
        <f aca="false">AP12-B12</f>
        <v>2289.01</v>
      </c>
      <c r="AS12" s="22" t="n">
        <f aca="false">IF(B12=0,"",(AP12-B12)/B12)</f>
        <v>10.8478745083171</v>
      </c>
    </row>
    <row r="13" customFormat="false" ht="15" hidden="false" customHeight="false" outlineLevel="0" collapsed="false">
      <c r="A13" s="7" t="s">
        <v>45</v>
      </c>
      <c r="B13" s="20" t="n">
        <v>3.36</v>
      </c>
      <c r="C13" s="20" t="n">
        <v>3.59</v>
      </c>
      <c r="D13" s="20" t="n">
        <v>0.07</v>
      </c>
      <c r="E13" s="20" t="n">
        <v>0.75</v>
      </c>
      <c r="F13" s="20" t="n">
        <v>0.67</v>
      </c>
      <c r="G13" s="20" t="n">
        <v>0.45</v>
      </c>
      <c r="H13" s="20" t="n">
        <v>0</v>
      </c>
      <c r="I13" s="20" t="n">
        <v>0.9</v>
      </c>
      <c r="J13" s="20" t="n">
        <v>1.12</v>
      </c>
      <c r="K13" s="20" t="n">
        <v>0.67</v>
      </c>
      <c r="L13" s="20" t="n">
        <v>0.75</v>
      </c>
      <c r="M13" s="20" t="n">
        <v>7.92</v>
      </c>
      <c r="N13" s="20" t="n">
        <v>12.03</v>
      </c>
      <c r="O13" s="20" t="n">
        <v>26.76</v>
      </c>
      <c r="P13" s="20" t="n">
        <v>28.93</v>
      </c>
      <c r="Q13" s="20" t="n">
        <v>28.7</v>
      </c>
      <c r="R13" s="20" t="n">
        <v>7.62</v>
      </c>
      <c r="S13" s="20" t="n">
        <v>1.72</v>
      </c>
      <c r="T13" s="20" t="n">
        <v>0.9</v>
      </c>
      <c r="U13" s="20" t="n">
        <v>0.52</v>
      </c>
      <c r="V13" s="20" t="n">
        <v>0.82</v>
      </c>
      <c r="W13" s="20" t="n">
        <v>0</v>
      </c>
      <c r="X13" s="20" t="n">
        <v>0</v>
      </c>
      <c r="Y13" s="20" t="n">
        <v>5.32</v>
      </c>
      <c r="Z13" s="20" t="n">
        <v>1.5</v>
      </c>
      <c r="AA13" s="20" t="n">
        <v>1.05</v>
      </c>
      <c r="AB13" s="20" t="n">
        <v>0</v>
      </c>
      <c r="AC13" s="20" t="n">
        <v>0</v>
      </c>
      <c r="AD13" s="20" t="n">
        <v>0</v>
      </c>
      <c r="AE13" s="20" t="n">
        <v>0</v>
      </c>
      <c r="AF13" s="20" t="n">
        <v>3.51</v>
      </c>
      <c r="AG13" s="20" t="n">
        <v>4.26</v>
      </c>
      <c r="AH13" s="20" t="n">
        <v>0.75</v>
      </c>
      <c r="AI13" s="20" t="n">
        <v>0</v>
      </c>
      <c r="AJ13" s="20" t="n">
        <v>0</v>
      </c>
      <c r="AK13" s="20" t="n">
        <v>0</v>
      </c>
      <c r="AL13" s="20" t="n">
        <v>0</v>
      </c>
      <c r="AM13" s="20" t="n">
        <v>1.12</v>
      </c>
      <c r="AN13" s="20" t="n">
        <v>0.97</v>
      </c>
      <c r="AO13" s="20" t="n">
        <v>0</v>
      </c>
      <c r="AP13" s="20" t="n">
        <v>15.26</v>
      </c>
      <c r="AR13" s="21" t="n">
        <f aca="false">AP13-B13</f>
        <v>11.9</v>
      </c>
      <c r="AS13" s="22" t="n">
        <f aca="false">IF(B13=0,"",(AP13-B13)/B13)</f>
        <v>3.54166666666667</v>
      </c>
    </row>
    <row r="14" customFormat="false" ht="15" hidden="false" customHeight="false" outlineLevel="0" collapsed="false">
      <c r="A14" s="7" t="s">
        <v>46</v>
      </c>
      <c r="B14" s="20" t="n">
        <v>557300.47</v>
      </c>
      <c r="C14" s="20" t="n">
        <v>559697.43</v>
      </c>
      <c r="D14" s="20" t="n">
        <v>519592.13</v>
      </c>
      <c r="E14" s="20" t="n">
        <v>517853.61</v>
      </c>
      <c r="F14" s="20" t="n">
        <v>507604.74</v>
      </c>
      <c r="G14" s="20" t="n">
        <v>502219.01</v>
      </c>
      <c r="H14" s="20" t="n">
        <v>504440.94</v>
      </c>
      <c r="I14" s="20" t="n">
        <v>510619.4</v>
      </c>
      <c r="J14" s="20" t="n">
        <v>506890.24</v>
      </c>
      <c r="K14" s="20" t="n">
        <v>501943.14</v>
      </c>
      <c r="L14" s="20" t="n">
        <v>494414.54</v>
      </c>
      <c r="M14" s="20" t="n">
        <v>488077.73</v>
      </c>
      <c r="N14" s="20" t="n">
        <v>474019.64</v>
      </c>
      <c r="O14" s="20" t="n">
        <v>494560.98</v>
      </c>
      <c r="P14" s="20" t="n">
        <v>511065.64</v>
      </c>
      <c r="Q14" s="20" t="n">
        <v>526165.15</v>
      </c>
      <c r="R14" s="20" t="n">
        <v>534943.32</v>
      </c>
      <c r="S14" s="20" t="n">
        <v>543662.52</v>
      </c>
      <c r="T14" s="20" t="n">
        <v>549394.52</v>
      </c>
      <c r="U14" s="20" t="n">
        <v>544753.93</v>
      </c>
      <c r="V14" s="20" t="n">
        <v>560933.03</v>
      </c>
      <c r="W14" s="20" t="n">
        <v>572665.68</v>
      </c>
      <c r="X14" s="20" t="n">
        <v>565033.15</v>
      </c>
      <c r="Y14" s="20" t="n">
        <v>575344.17</v>
      </c>
      <c r="Z14" s="20" t="n">
        <v>570900.45</v>
      </c>
      <c r="AA14" s="20" t="n">
        <v>569521.79</v>
      </c>
      <c r="AB14" s="20" t="n">
        <v>565546.05</v>
      </c>
      <c r="AC14" s="20" t="n">
        <v>566041.51</v>
      </c>
      <c r="AD14" s="20" t="n">
        <v>575497.36</v>
      </c>
      <c r="AE14" s="20" t="n">
        <v>585731.02</v>
      </c>
      <c r="AF14" s="20" t="n">
        <v>584415.3</v>
      </c>
      <c r="AG14" s="20" t="n">
        <v>588298.94</v>
      </c>
      <c r="AH14" s="20" t="n">
        <v>584030.28</v>
      </c>
      <c r="AI14" s="20" t="n">
        <v>579443.84</v>
      </c>
      <c r="AJ14" s="20" t="n">
        <v>573612.58</v>
      </c>
      <c r="AK14" s="20" t="n">
        <v>566933.48</v>
      </c>
      <c r="AL14" s="20" t="n">
        <v>572669.96</v>
      </c>
      <c r="AM14" s="20" t="n">
        <v>566900.08</v>
      </c>
      <c r="AN14" s="20" t="n">
        <v>558575.05</v>
      </c>
      <c r="AO14" s="20" t="n">
        <v>572861.87</v>
      </c>
      <c r="AP14" s="20" t="n">
        <v>582929.5</v>
      </c>
      <c r="AR14" s="21" t="n">
        <f aca="false">AP14-B14</f>
        <v>25629.03</v>
      </c>
      <c r="AS14" s="22" t="n">
        <f aca="false">IF(B14=0,"",(AP14-B14)/B14)</f>
        <v>0.0459878133603584</v>
      </c>
    </row>
    <row r="15" customFormat="false" ht="15" hidden="false" customHeight="false" outlineLevel="0" collapsed="false">
      <c r="A15" s="7" t="s">
        <v>47</v>
      </c>
      <c r="B15" s="20" t="n">
        <v>85052.72</v>
      </c>
      <c r="C15" s="20" t="n">
        <v>86583.64</v>
      </c>
      <c r="D15" s="20" t="n">
        <v>87504.7</v>
      </c>
      <c r="E15" s="20" t="n">
        <v>88990.61</v>
      </c>
      <c r="F15" s="20" t="n">
        <v>90539.26</v>
      </c>
      <c r="G15" s="20" t="n">
        <v>92299.2</v>
      </c>
      <c r="H15" s="20" t="n">
        <v>93499.56</v>
      </c>
      <c r="I15" s="20" t="n">
        <v>94836.05</v>
      </c>
      <c r="J15" s="20" t="n">
        <v>95790.59</v>
      </c>
      <c r="K15" s="20" t="n">
        <v>96778.13</v>
      </c>
      <c r="L15" s="20" t="n">
        <v>98988.83</v>
      </c>
      <c r="M15" s="20" t="n">
        <v>103606</v>
      </c>
      <c r="N15" s="20" t="n">
        <v>105736.52</v>
      </c>
      <c r="O15" s="20" t="n">
        <v>107421.53</v>
      </c>
      <c r="P15" s="20" t="n">
        <v>108839.21</v>
      </c>
      <c r="Q15" s="20" t="n">
        <v>109802.68</v>
      </c>
      <c r="R15" s="20" t="n">
        <v>110656.73</v>
      </c>
      <c r="S15" s="20" t="n">
        <v>111417.49</v>
      </c>
      <c r="T15" s="20" t="n">
        <v>111609.24</v>
      </c>
      <c r="U15" s="20" t="n">
        <v>111792.33</v>
      </c>
      <c r="V15" s="20" t="n">
        <v>111801.81</v>
      </c>
      <c r="W15" s="20" t="n">
        <v>112022.47</v>
      </c>
      <c r="X15" s="20" t="n">
        <v>112323.12</v>
      </c>
      <c r="Y15" s="20" t="n">
        <v>112717.66</v>
      </c>
      <c r="Z15" s="20" t="n">
        <v>113125.04</v>
      </c>
      <c r="AA15" s="20" t="n">
        <v>113520.39</v>
      </c>
      <c r="AB15" s="20" t="n">
        <v>113980.57</v>
      </c>
      <c r="AC15" s="20" t="n">
        <v>114549.19</v>
      </c>
      <c r="AD15" s="20" t="n">
        <v>115210.96</v>
      </c>
      <c r="AE15" s="20" t="n">
        <v>116031.01</v>
      </c>
      <c r="AF15" s="20" t="n">
        <v>116845.57</v>
      </c>
      <c r="AG15" s="20" t="n">
        <v>117639.28</v>
      </c>
      <c r="AH15" s="20" t="n">
        <v>118414.48</v>
      </c>
      <c r="AI15" s="20" t="n">
        <v>119250.48</v>
      </c>
      <c r="AJ15" s="20" t="n">
        <v>120031.57</v>
      </c>
      <c r="AK15" s="20" t="n">
        <v>124730.32</v>
      </c>
      <c r="AL15" s="20" t="n">
        <v>126321.14</v>
      </c>
      <c r="AM15" s="20" t="n">
        <v>128279.73</v>
      </c>
      <c r="AN15" s="20" t="n">
        <v>130308.4</v>
      </c>
      <c r="AO15" s="20" t="n">
        <v>130361.72</v>
      </c>
      <c r="AP15" s="20" t="n">
        <v>131920.57</v>
      </c>
      <c r="AR15" s="21" t="n">
        <f aca="false">AP15-B15</f>
        <v>46867.85</v>
      </c>
      <c r="AS15" s="22" t="n">
        <f aca="false">IF(B15=0,"",(AP15-B15)/B15)</f>
        <v>0.551044693220864</v>
      </c>
    </row>
    <row r="16" customFormat="false" ht="15" hidden="false" customHeight="false" outlineLevel="0" collapsed="false">
      <c r="A16" s="7" t="s">
        <v>48</v>
      </c>
      <c r="B16" s="20" t="n">
        <v>1056908.47</v>
      </c>
      <c r="C16" s="20" t="n">
        <v>1051401.63</v>
      </c>
      <c r="D16" s="20" t="n">
        <v>1035883.88</v>
      </c>
      <c r="E16" s="20" t="n">
        <v>1032907.88</v>
      </c>
      <c r="F16" s="20" t="n">
        <v>1033658.56</v>
      </c>
      <c r="G16" s="20" t="n">
        <v>1026185.48</v>
      </c>
      <c r="H16" s="20" t="n">
        <v>1019583.5</v>
      </c>
      <c r="I16" s="20" t="n">
        <v>1024864.18</v>
      </c>
      <c r="J16" s="20" t="n">
        <v>1026735.15</v>
      </c>
      <c r="K16" s="20" t="n">
        <v>1028372.76</v>
      </c>
      <c r="L16" s="20" t="n">
        <v>1031957.61</v>
      </c>
      <c r="M16" s="20" t="n">
        <v>1022456.11</v>
      </c>
      <c r="N16" s="20" t="n">
        <v>1025525.89</v>
      </c>
      <c r="O16" s="20" t="n">
        <v>985272.08</v>
      </c>
      <c r="P16" s="20" t="n">
        <v>976378.46</v>
      </c>
      <c r="Q16" s="20" t="n">
        <v>985608.65</v>
      </c>
      <c r="R16" s="20" t="n">
        <v>968127.64</v>
      </c>
      <c r="S16" s="20" t="n">
        <v>979155.73</v>
      </c>
      <c r="T16" s="20" t="n">
        <v>993232.57</v>
      </c>
      <c r="U16" s="20" t="n">
        <v>1009765.79</v>
      </c>
      <c r="V16" s="20" t="n">
        <v>1036735.98</v>
      </c>
      <c r="W16" s="20" t="n">
        <v>1055995.68</v>
      </c>
      <c r="X16" s="20" t="n">
        <v>1073414.36</v>
      </c>
      <c r="Y16" s="20" t="n">
        <v>1098047.6</v>
      </c>
      <c r="Z16" s="20" t="n">
        <v>1089748.95</v>
      </c>
      <c r="AA16" s="20" t="n">
        <v>1107154.78</v>
      </c>
      <c r="AB16" s="20" t="n">
        <v>1106913.11</v>
      </c>
      <c r="AC16" s="20" t="n">
        <v>1111812.94</v>
      </c>
      <c r="AD16" s="20" t="n">
        <v>1093096.18</v>
      </c>
      <c r="AE16" s="20" t="n">
        <v>1067842.91</v>
      </c>
      <c r="AF16" s="20" t="n">
        <v>1060263.64</v>
      </c>
      <c r="AG16" s="20" t="n">
        <v>1052530.2</v>
      </c>
      <c r="AH16" s="20" t="n">
        <v>1049168.65</v>
      </c>
      <c r="AI16" s="20" t="n">
        <v>1048817.65</v>
      </c>
      <c r="AJ16" s="20" t="n">
        <v>1038933.92</v>
      </c>
      <c r="AK16" s="20" t="n">
        <v>1058138.73</v>
      </c>
      <c r="AL16" s="20" t="n">
        <v>1047250.55</v>
      </c>
      <c r="AM16" s="20" t="n">
        <v>1051816.33</v>
      </c>
      <c r="AN16" s="20" t="n">
        <v>1062833.74</v>
      </c>
      <c r="AO16" s="20" t="n">
        <v>1076367.32</v>
      </c>
      <c r="AP16" s="20" t="n">
        <v>1087813.66</v>
      </c>
      <c r="AR16" s="21" t="n">
        <f aca="false">AP16-B16</f>
        <v>30905.1899999999</v>
      </c>
      <c r="AS16" s="22" t="n">
        <f aca="false">IF(B16=0,"",(AP16-B16)/B16)</f>
        <v>0.0292411224597339</v>
      </c>
    </row>
    <row r="17" customFormat="false" ht="15" hidden="false" customHeight="false" outlineLevel="0" collapsed="false">
      <c r="A17" s="7" t="s">
        <v>50</v>
      </c>
      <c r="B17" s="20" t="n">
        <v>333463.18</v>
      </c>
      <c r="C17" s="20" t="n">
        <v>339695.05</v>
      </c>
      <c r="D17" s="20" t="n">
        <v>344676.24</v>
      </c>
      <c r="E17" s="20" t="n">
        <v>343910.86</v>
      </c>
      <c r="F17" s="20" t="n">
        <v>329268.22</v>
      </c>
      <c r="G17" s="20" t="n">
        <v>326324.99</v>
      </c>
      <c r="H17" s="20" t="n">
        <v>333629.58</v>
      </c>
      <c r="I17" s="20" t="n">
        <v>330520.68</v>
      </c>
      <c r="J17" s="20" t="n">
        <v>332904.21</v>
      </c>
      <c r="K17" s="20" t="n">
        <v>331465.35</v>
      </c>
      <c r="L17" s="20" t="n">
        <v>328822.75</v>
      </c>
      <c r="M17" s="20" t="n">
        <v>325667.03</v>
      </c>
      <c r="N17" s="20" t="n">
        <v>324296.4</v>
      </c>
      <c r="O17" s="20" t="n">
        <v>311791.1</v>
      </c>
      <c r="P17" s="20" t="n">
        <v>328342.87</v>
      </c>
      <c r="Q17" s="20" t="n">
        <v>326700.51</v>
      </c>
      <c r="R17" s="20" t="n">
        <v>344747.86</v>
      </c>
      <c r="S17" s="20" t="n">
        <v>348523.77</v>
      </c>
      <c r="T17" s="20" t="n">
        <v>355295.28</v>
      </c>
      <c r="U17" s="20" t="n">
        <v>357666.93</v>
      </c>
      <c r="V17" s="20" t="n">
        <v>356884.11</v>
      </c>
      <c r="W17" s="20" t="n">
        <v>370998.75</v>
      </c>
      <c r="X17" s="20" t="n">
        <v>352794</v>
      </c>
      <c r="Y17" s="20" t="n">
        <v>329657.85</v>
      </c>
      <c r="Z17" s="20" t="n">
        <v>330366.07</v>
      </c>
      <c r="AA17" s="20" t="n">
        <v>321845.01</v>
      </c>
      <c r="AB17" s="20" t="n">
        <v>304168.91</v>
      </c>
      <c r="AC17" s="20" t="n">
        <v>305876.97</v>
      </c>
      <c r="AD17" s="20" t="n">
        <v>300279.11</v>
      </c>
      <c r="AE17" s="20" t="n">
        <v>330242.67</v>
      </c>
      <c r="AF17" s="20" t="n">
        <v>320043.42</v>
      </c>
      <c r="AG17" s="20" t="n">
        <v>309960.14</v>
      </c>
      <c r="AH17" s="20" t="n">
        <v>308861.7</v>
      </c>
      <c r="AI17" s="20" t="n">
        <v>302379.69</v>
      </c>
      <c r="AJ17" s="20" t="n">
        <v>307397.15</v>
      </c>
      <c r="AK17" s="20" t="n">
        <v>287061.92</v>
      </c>
      <c r="AL17" s="20" t="n">
        <v>291847.13</v>
      </c>
      <c r="AM17" s="20" t="n">
        <v>282478.41</v>
      </c>
      <c r="AN17" s="20" t="n">
        <v>293294.34</v>
      </c>
      <c r="AO17" s="20" t="n">
        <v>311849.1</v>
      </c>
      <c r="AP17" s="20" t="n">
        <v>302191.45</v>
      </c>
      <c r="AR17" s="21" t="n">
        <f aca="false">AP17-B17</f>
        <v>-31271.73</v>
      </c>
      <c r="AS17" s="22" t="n">
        <f aca="false">IF(B17=0,"",(AP17-B17)/B17)</f>
        <v>-0.0937786594609935</v>
      </c>
    </row>
    <row r="18" customFormat="false" ht="15" hidden="false" customHeight="false" outlineLevel="0" collapsed="false">
      <c r="A18" s="7" t="s">
        <v>51</v>
      </c>
      <c r="B18" s="20" t="n">
        <v>137.68</v>
      </c>
      <c r="C18" s="20" t="n">
        <v>136.82</v>
      </c>
      <c r="D18" s="20" t="n">
        <v>136.82</v>
      </c>
      <c r="E18" s="20" t="n">
        <v>138.97</v>
      </c>
      <c r="F18" s="20" t="n">
        <v>138.97</v>
      </c>
      <c r="G18" s="20" t="n">
        <v>138.97</v>
      </c>
      <c r="H18" s="20" t="n">
        <v>138.97</v>
      </c>
      <c r="I18" s="20" t="n">
        <v>138.97</v>
      </c>
      <c r="J18" s="20" t="n">
        <v>138.97</v>
      </c>
      <c r="K18" s="20" t="n">
        <v>138.97</v>
      </c>
      <c r="L18" s="20" t="n">
        <v>138.97</v>
      </c>
      <c r="M18" s="20" t="n">
        <v>138.97</v>
      </c>
      <c r="N18" s="20" t="n">
        <v>138.97</v>
      </c>
      <c r="O18" s="20" t="n">
        <v>136.82</v>
      </c>
      <c r="P18" s="20" t="n">
        <v>136.82</v>
      </c>
      <c r="Q18" s="20" t="n">
        <v>136.82</v>
      </c>
      <c r="R18" s="20" t="n">
        <v>136.82</v>
      </c>
      <c r="S18" s="20" t="n">
        <v>136.82</v>
      </c>
      <c r="T18" s="20" t="n">
        <v>136.82</v>
      </c>
      <c r="U18" s="20" t="n">
        <v>136.82</v>
      </c>
      <c r="V18" s="20" t="n">
        <v>136.82</v>
      </c>
      <c r="W18" s="20" t="n">
        <v>136.82</v>
      </c>
      <c r="X18" s="20" t="n">
        <v>136.82</v>
      </c>
      <c r="Y18" s="20" t="n">
        <v>136.82</v>
      </c>
      <c r="Z18" s="20" t="n">
        <v>136.82</v>
      </c>
      <c r="AA18" s="20" t="n">
        <v>136.82</v>
      </c>
      <c r="AB18" s="20" t="n">
        <v>136.82</v>
      </c>
      <c r="AC18" s="20" t="n">
        <v>136.82</v>
      </c>
      <c r="AD18" s="20" t="n">
        <v>136.82</v>
      </c>
      <c r="AE18" s="20" t="n">
        <v>136.82</v>
      </c>
      <c r="AF18" s="20" t="n">
        <v>136.82</v>
      </c>
      <c r="AG18" s="20" t="n">
        <v>136.82</v>
      </c>
      <c r="AH18" s="20" t="n">
        <v>136.82</v>
      </c>
      <c r="AI18" s="20" t="n">
        <v>136.82</v>
      </c>
      <c r="AJ18" s="20" t="n">
        <v>136.82</v>
      </c>
      <c r="AK18" s="20" t="n">
        <v>136.82</v>
      </c>
      <c r="AL18" s="20" t="n">
        <v>136.82</v>
      </c>
      <c r="AM18" s="20" t="n">
        <v>136.82</v>
      </c>
      <c r="AN18" s="20" t="n">
        <v>136.82</v>
      </c>
      <c r="AO18" s="20" t="n">
        <v>136.82</v>
      </c>
      <c r="AP18" s="20" t="n">
        <v>136.82</v>
      </c>
      <c r="AR18" s="21" t="n">
        <f aca="false">AP18-B18</f>
        <v>-0.860000000000014</v>
      </c>
      <c r="AS18" s="22" t="n">
        <f aca="false">IF(B18=0,"",(AP18-B18)/B18)</f>
        <v>-0.00624636839047076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425973.3563</v>
      </c>
      <c r="C2" s="5" t="n">
        <f aca="false">B2/1000000</f>
        <v>0.4259733563</v>
      </c>
      <c r="D2" s="6" t="n">
        <f aca="false">B2/B27</f>
        <v>0.0365436847147722</v>
      </c>
    </row>
    <row r="3" customFormat="false" ht="15" hidden="false" customHeight="false" outlineLevel="0" collapsed="false">
      <c r="A3" s="7" t="s">
        <v>5</v>
      </c>
      <c r="B3" s="8" t="n">
        <v>113599.3708</v>
      </c>
      <c r="C3" s="9" t="n">
        <f aca="false">B3/1000000</f>
        <v>0.1135993708</v>
      </c>
      <c r="D3" s="10" t="n">
        <f aca="false">B3/B27</f>
        <v>0.00974553813968598</v>
      </c>
    </row>
    <row r="4" customFormat="false" ht="15" hidden="false" customHeight="false" outlineLevel="0" collapsed="false">
      <c r="A4" s="7" t="s">
        <v>6</v>
      </c>
      <c r="B4" s="8" t="n">
        <v>312373.9855</v>
      </c>
      <c r="C4" s="9" t="n">
        <f aca="false">B4/1000000</f>
        <v>0.3123739855</v>
      </c>
      <c r="D4" s="10" t="n">
        <f aca="false">B4/B27</f>
        <v>0.0267981465750862</v>
      </c>
    </row>
    <row r="5" customFormat="false" ht="15" hidden="false" customHeight="false" outlineLevel="0" collapsed="false">
      <c r="A5" s="7" t="s">
        <v>7</v>
      </c>
      <c r="B5" s="8" t="n">
        <v>0</v>
      </c>
      <c r="C5" s="9" t="n">
        <f aca="false">B5/1000000</f>
        <v>0</v>
      </c>
      <c r="D5" s="10" t="n">
        <f aca="false">B5/B27</f>
        <v>0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9888210.8756</v>
      </c>
      <c r="C6" s="5" t="n">
        <f aca="false">B6/1000000</f>
        <v>9.8882108756</v>
      </c>
      <c r="D6" s="6" t="n">
        <f aca="false">B6/B27</f>
        <v>0.848296390576642</v>
      </c>
    </row>
    <row r="7" customFormat="false" ht="15" hidden="false" customHeight="false" outlineLevel="0" collapsed="false">
      <c r="A7" s="7" t="s">
        <v>9</v>
      </c>
      <c r="B7" s="8" t="n">
        <v>296812.7261</v>
      </c>
      <c r="C7" s="9" t="n">
        <f aca="false">B7/1000000</f>
        <v>0.2968127261</v>
      </c>
      <c r="D7" s="10" t="n">
        <f aca="false">B7/B27</f>
        <v>0.0254631669364116</v>
      </c>
    </row>
    <row r="8" customFormat="false" ht="15" hidden="false" customHeight="false" outlineLevel="0" collapsed="false">
      <c r="A8" s="7" t="s">
        <v>10</v>
      </c>
      <c r="B8" s="8" t="n">
        <v>3220171.9137</v>
      </c>
      <c r="C8" s="9" t="n">
        <f aca="false">B8/1000000</f>
        <v>3.2201719137</v>
      </c>
      <c r="D8" s="10" t="n">
        <f aca="false">B8/B27</f>
        <v>0.276254243138017</v>
      </c>
    </row>
    <row r="9" customFormat="false" ht="15" hidden="false" customHeight="false" outlineLevel="0" collapsed="false">
      <c r="A9" s="7" t="s">
        <v>11</v>
      </c>
      <c r="B9" s="8" t="n">
        <v>6166477.9223</v>
      </c>
      <c r="C9" s="9" t="n">
        <f aca="false">B9/1000000</f>
        <v>6.1664779223</v>
      </c>
      <c r="D9" s="10" t="n">
        <f aca="false">B9/B27</f>
        <v>0.529013896433538</v>
      </c>
    </row>
    <row r="10" customFormat="false" ht="15" hidden="false" customHeight="false" outlineLevel="0" collapsed="false">
      <c r="A10" s="7" t="s">
        <v>12</v>
      </c>
      <c r="B10" s="8" t="n">
        <v>164959.8173</v>
      </c>
      <c r="C10" s="9" t="n">
        <f aca="false">B10/1000000</f>
        <v>0.1649598173</v>
      </c>
      <c r="D10" s="10" t="n">
        <f aca="false">B10/B27</f>
        <v>0.0141516821765071</v>
      </c>
    </row>
    <row r="11" customFormat="false" ht="15" hidden="false" customHeight="false" outlineLevel="0" collapsed="false">
      <c r="A11" s="7" t="s">
        <v>13</v>
      </c>
      <c r="B11" s="8" t="n">
        <v>39788.4962</v>
      </c>
      <c r="C11" s="9" t="n">
        <f aca="false">B11/1000000</f>
        <v>0.0397884962</v>
      </c>
      <c r="D11" s="10" t="n">
        <f aca="false">B11/B27</f>
        <v>0.00341340189216832</v>
      </c>
    </row>
    <row r="12" customFormat="false" ht="15" hidden="false" customHeight="false" outlineLevel="0" collapsed="false">
      <c r="A12" s="7" t="s">
        <v>14</v>
      </c>
      <c r="B12" s="8" t="n">
        <v>0</v>
      </c>
      <c r="C12" s="9" t="n">
        <f aca="false">B12/1000000</f>
        <v>0</v>
      </c>
      <c r="D12" s="10" t="n">
        <f aca="false">B12/B27</f>
        <v>0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122950.9886</v>
      </c>
      <c r="C13" s="5" t="n">
        <f aca="false">B13/1000000</f>
        <v>0.1229509886</v>
      </c>
      <c r="D13" s="6" t="n">
        <f aca="false">B13/B27</f>
        <v>0.0105478009277266</v>
      </c>
    </row>
    <row r="14" customFormat="false" ht="15" hidden="false" customHeight="false" outlineLevel="0" collapsed="false">
      <c r="A14" s="7" t="s">
        <v>16</v>
      </c>
      <c r="B14" s="8" t="n">
        <f aca="false">B15+B16</f>
        <v>78679.7061</v>
      </c>
      <c r="C14" s="9" t="n">
        <f aca="false">B14/1000000</f>
        <v>0.0786797061</v>
      </c>
      <c r="D14" s="10" t="n">
        <f aca="false">B14/B27</f>
        <v>0.00674982679232264</v>
      </c>
    </row>
    <row r="15" customFormat="false" ht="15" hidden="false" customHeight="false" outlineLevel="0" collapsed="false">
      <c r="A15" s="7" t="s">
        <v>17</v>
      </c>
      <c r="B15" s="8" t="n">
        <v>24164.1296</v>
      </c>
      <c r="C15" s="9" t="n">
        <f aca="false">B15/1000000</f>
        <v>0.0241641296</v>
      </c>
      <c r="D15" s="10" t="n">
        <f aca="false">B15/B27</f>
        <v>0.00207300837117942</v>
      </c>
    </row>
    <row r="16" customFormat="false" ht="15" hidden="false" customHeight="false" outlineLevel="0" collapsed="false">
      <c r="A16" s="7" t="s">
        <v>18</v>
      </c>
      <c r="B16" s="8" t="n">
        <v>54515.5765</v>
      </c>
      <c r="C16" s="9" t="n">
        <f aca="false">B16/1000000</f>
        <v>0.0545155765</v>
      </c>
      <c r="D16" s="10" t="n">
        <f aca="false">B16/B27</f>
        <v>0.00467681842114322</v>
      </c>
    </row>
    <row r="17" customFormat="false" ht="15" hidden="false" customHeight="false" outlineLevel="0" collapsed="false">
      <c r="A17" s="7" t="s">
        <v>19</v>
      </c>
      <c r="B17" s="8" t="n">
        <v>14322.5327</v>
      </c>
      <c r="C17" s="9" t="n">
        <f aca="false">B17/1000000</f>
        <v>0.0143225327</v>
      </c>
      <c r="D17" s="10" t="n">
        <f aca="false">B17/B27</f>
        <v>0.00122871093124707</v>
      </c>
    </row>
    <row r="18" customFormat="false" ht="15" hidden="false" customHeight="false" outlineLevel="0" collapsed="false">
      <c r="A18" s="7" t="s">
        <v>20</v>
      </c>
      <c r="B18" s="8" t="n">
        <v>2682.0245</v>
      </c>
      <c r="C18" s="9" t="n">
        <f aca="false">B18/1000000</f>
        <v>0.0026820245</v>
      </c>
      <c r="D18" s="10" t="n">
        <f aca="false">B18/B27</f>
        <v>0.000230087296014515</v>
      </c>
    </row>
    <row r="19" customFormat="false" ht="15" hidden="false" customHeight="false" outlineLevel="0" collapsed="false">
      <c r="A19" s="7" t="s">
        <v>21</v>
      </c>
      <c r="B19" s="8" t="n">
        <v>27266.7253</v>
      </c>
      <c r="C19" s="9" t="n">
        <f aca="false">B19/1000000</f>
        <v>0.0272667253</v>
      </c>
      <c r="D19" s="10" t="n">
        <f aca="false">B19/B27</f>
        <v>0.00233917590814236</v>
      </c>
    </row>
    <row r="20" customFormat="false" ht="15" hidden="false" customHeight="false" outlineLevel="0" collapsed="false">
      <c r="A20" s="3" t="s">
        <v>22</v>
      </c>
      <c r="B20" s="4" t="n">
        <f aca="false">B21+B22</f>
        <v>1216242.18</v>
      </c>
      <c r="C20" s="5" t="n">
        <f aca="false">B20/1000000</f>
        <v>1.21624218</v>
      </c>
      <c r="D20" s="6" t="n">
        <f aca="false">B20/B27</f>
        <v>0.104339790518319</v>
      </c>
    </row>
    <row r="21" customFormat="false" ht="15" hidden="false" customHeight="false" outlineLevel="0" collapsed="false">
      <c r="A21" s="7" t="s">
        <v>23</v>
      </c>
      <c r="B21" s="8" t="n">
        <v>29946.4155</v>
      </c>
      <c r="C21" s="9" t="n">
        <f aca="false">B21/1000000</f>
        <v>0.0299464155</v>
      </c>
      <c r="D21" s="10" t="n">
        <f aca="false">B21/B27</f>
        <v>0.00256906294768081</v>
      </c>
    </row>
    <row r="22" customFormat="false" ht="15" hidden="false" customHeight="false" outlineLevel="0" collapsed="false">
      <c r="A22" s="7" t="s">
        <v>24</v>
      </c>
      <c r="B22" s="8" t="n">
        <v>1186295.7645</v>
      </c>
      <c r="C22" s="9" t="n">
        <f aca="false">B22/1000000</f>
        <v>1.1862957645</v>
      </c>
      <c r="D22" s="10" t="n">
        <f aca="false">B22/B27</f>
        <v>0.101770727570638</v>
      </c>
    </row>
    <row r="23" customFormat="false" ht="15" hidden="false" customHeight="false" outlineLevel="0" collapsed="false">
      <c r="A23" s="3" t="s">
        <v>25</v>
      </c>
      <c r="B23" s="4" t="n">
        <f aca="false">B24+B25</f>
        <v>3174.4668</v>
      </c>
      <c r="C23" s="5" t="n">
        <f aca="false">B23/1000000</f>
        <v>0.0031744668</v>
      </c>
      <c r="D23" s="6" t="n">
        <f aca="false">B23/B27</f>
        <v>0.000272333262540983</v>
      </c>
    </row>
    <row r="24" customFormat="false" ht="15" hidden="false" customHeight="false" outlineLevel="0" collapsed="false">
      <c r="A24" s="7" t="s">
        <v>26</v>
      </c>
      <c r="B24" s="8" t="n">
        <v>58.9711</v>
      </c>
      <c r="C24" s="9" t="n">
        <f aca="false">B24/1000000</f>
        <v>5.89711E-005</v>
      </c>
      <c r="D24" s="10" t="n">
        <f aca="false">B24/B27</f>
        <v>5.05905182521694E-006</v>
      </c>
    </row>
    <row r="25" customFormat="false" ht="15" hidden="false" customHeight="false" outlineLevel="0" collapsed="false">
      <c r="A25" s="7" t="s">
        <v>27</v>
      </c>
      <c r="B25" s="8" t="n">
        <v>3115.4957</v>
      </c>
      <c r="C25" s="9" t="n">
        <f aca="false">B25/1000000</f>
        <v>0.0031154957</v>
      </c>
      <c r="D25" s="10" t="n">
        <f aca="false">B25/B27</f>
        <v>0.000267274210715766</v>
      </c>
    </row>
    <row r="26" customFormat="false" ht="15" hidden="false" customHeight="false" outlineLevel="0" collapsed="false">
      <c r="A26" s="3" t="s">
        <v>28</v>
      </c>
      <c r="B26" s="4" t="n">
        <v>0</v>
      </c>
      <c r="C26" s="5" t="n">
        <f aca="false">B26/1000000</f>
        <v>0</v>
      </c>
      <c r="D26" s="6" t="n">
        <f aca="false">B26/B27</f>
        <v>0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11656551.8673</v>
      </c>
      <c r="C27" s="13" t="n">
        <f aca="false">B27/1000000</f>
        <v>11.6565518673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11.6565518673</v>
      </c>
      <c r="D29" s="17" t="n">
        <v>0.0417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100048.73</v>
      </c>
      <c r="C2" s="20" t="n">
        <v>95266.79</v>
      </c>
      <c r="D2" s="20" t="n">
        <v>102799.54</v>
      </c>
      <c r="E2" s="20" t="n">
        <v>116502.54</v>
      </c>
      <c r="F2" s="20" t="n">
        <v>118730.25</v>
      </c>
      <c r="G2" s="20" t="n">
        <v>113429.74</v>
      </c>
      <c r="H2" s="20" t="n">
        <v>111202.27</v>
      </c>
      <c r="I2" s="20" t="n">
        <v>106882.9</v>
      </c>
      <c r="J2" s="20" t="n">
        <v>106055.89</v>
      </c>
      <c r="K2" s="20" t="n">
        <v>107152.76</v>
      </c>
      <c r="L2" s="20" t="n">
        <v>102790.17</v>
      </c>
      <c r="M2" s="20" t="n">
        <v>96043.39</v>
      </c>
      <c r="N2" s="20" t="n">
        <v>93995.76</v>
      </c>
      <c r="O2" s="20" t="n">
        <v>96887.9</v>
      </c>
      <c r="P2" s="20" t="n">
        <v>98647.67</v>
      </c>
      <c r="Q2" s="20" t="n">
        <v>99343.76</v>
      </c>
      <c r="R2" s="20" t="n">
        <v>99060.11</v>
      </c>
      <c r="S2" s="20" t="n">
        <v>97680.28</v>
      </c>
      <c r="T2" s="20" t="n">
        <v>98878.34</v>
      </c>
      <c r="U2" s="20" t="n">
        <v>97024.9</v>
      </c>
      <c r="V2" s="20" t="n">
        <v>97624.73</v>
      </c>
      <c r="W2" s="20" t="n">
        <v>98320.22</v>
      </c>
      <c r="X2" s="20" t="n">
        <v>98332.47</v>
      </c>
      <c r="Y2" s="20" t="n">
        <v>102397.28</v>
      </c>
      <c r="Z2" s="20" t="n">
        <v>105220.78</v>
      </c>
      <c r="AA2" s="20" t="n">
        <v>107247.62</v>
      </c>
      <c r="AB2" s="20" t="n">
        <v>109008.8</v>
      </c>
      <c r="AC2" s="20" t="n">
        <v>104840.45</v>
      </c>
      <c r="AD2" s="20" t="n">
        <v>101498.85</v>
      </c>
      <c r="AE2" s="20" t="n">
        <v>102200.62</v>
      </c>
      <c r="AF2" s="20" t="n">
        <v>101963.93</v>
      </c>
      <c r="AG2" s="20" t="n">
        <v>102041.55</v>
      </c>
      <c r="AH2" s="20" t="n">
        <v>103990.85</v>
      </c>
      <c r="AI2" s="20" t="n">
        <v>105275.5</v>
      </c>
      <c r="AJ2" s="20" t="n">
        <v>105734.76</v>
      </c>
      <c r="AK2" s="20" t="n">
        <v>107654.16</v>
      </c>
      <c r="AL2" s="20" t="n">
        <v>108627.52</v>
      </c>
      <c r="AM2" s="20" t="n">
        <v>107788.19</v>
      </c>
      <c r="AN2" s="20" t="n">
        <v>106444.32</v>
      </c>
      <c r="AO2" s="20" t="n">
        <v>104792.01</v>
      </c>
      <c r="AP2" s="20" t="n">
        <v>113599.37</v>
      </c>
      <c r="AR2" s="21" t="n">
        <f aca="false">AP2-B2</f>
        <v>13550.64</v>
      </c>
      <c r="AS2" s="22" t="n">
        <f aca="false">IF(B2=0,"",(AP2-B2)/B2)</f>
        <v>0.135440399893132</v>
      </c>
    </row>
    <row r="3" customFormat="false" ht="15" hidden="false" customHeight="false" outlineLevel="0" collapsed="false">
      <c r="A3" s="7" t="s">
        <v>35</v>
      </c>
      <c r="B3" s="20" t="n">
        <v>297111.84</v>
      </c>
      <c r="C3" s="20" t="n">
        <v>283910.5</v>
      </c>
      <c r="D3" s="20" t="n">
        <v>267772.71</v>
      </c>
      <c r="E3" s="20" t="n">
        <v>273575.11</v>
      </c>
      <c r="F3" s="20" t="n">
        <v>278715.49</v>
      </c>
      <c r="G3" s="20" t="n">
        <v>276408.67</v>
      </c>
      <c r="H3" s="20" t="n">
        <v>278962.02</v>
      </c>
      <c r="I3" s="20" t="n">
        <v>276449.61</v>
      </c>
      <c r="J3" s="20" t="n">
        <v>279947.89</v>
      </c>
      <c r="K3" s="20" t="n">
        <v>293593.95</v>
      </c>
      <c r="L3" s="20" t="n">
        <v>296094.73</v>
      </c>
      <c r="M3" s="20" t="n">
        <v>302496.15</v>
      </c>
      <c r="N3" s="20" t="n">
        <v>293696.18</v>
      </c>
      <c r="O3" s="20" t="n">
        <v>292948.64</v>
      </c>
      <c r="P3" s="20" t="n">
        <v>295535.15</v>
      </c>
      <c r="Q3" s="20" t="n">
        <v>307265.26</v>
      </c>
      <c r="R3" s="20" t="n">
        <v>308742.4</v>
      </c>
      <c r="S3" s="20" t="n">
        <v>301745.78</v>
      </c>
      <c r="T3" s="20" t="n">
        <v>283081.41</v>
      </c>
      <c r="U3" s="20" t="n">
        <v>275250.11</v>
      </c>
      <c r="V3" s="20" t="n">
        <v>275749.68</v>
      </c>
      <c r="W3" s="20" t="n">
        <v>277281.03</v>
      </c>
      <c r="X3" s="20" t="n">
        <v>284320.78</v>
      </c>
      <c r="Y3" s="20" t="n">
        <v>287485.29</v>
      </c>
      <c r="Z3" s="20" t="n">
        <v>285253.07</v>
      </c>
      <c r="AA3" s="20" t="n">
        <v>282501.97</v>
      </c>
      <c r="AB3" s="20" t="n">
        <v>279453.61</v>
      </c>
      <c r="AC3" s="20" t="n">
        <v>272594.13</v>
      </c>
      <c r="AD3" s="20" t="n">
        <v>272306.17</v>
      </c>
      <c r="AE3" s="20" t="n">
        <v>277725.68</v>
      </c>
      <c r="AF3" s="20" t="n">
        <v>287351.09</v>
      </c>
      <c r="AG3" s="20" t="n">
        <v>289702.63</v>
      </c>
      <c r="AH3" s="20" t="n">
        <v>285717.55</v>
      </c>
      <c r="AI3" s="20" t="n">
        <v>282703.66</v>
      </c>
      <c r="AJ3" s="20" t="n">
        <v>288677.21</v>
      </c>
      <c r="AK3" s="20" t="n">
        <v>286669.8</v>
      </c>
      <c r="AL3" s="20" t="n">
        <v>288874.19</v>
      </c>
      <c r="AM3" s="20" t="n">
        <v>285348.63</v>
      </c>
      <c r="AN3" s="20" t="n">
        <v>278628.15</v>
      </c>
      <c r="AO3" s="20" t="n">
        <v>277432.18</v>
      </c>
      <c r="AP3" s="20" t="n">
        <v>312373.99</v>
      </c>
      <c r="AR3" s="21" t="n">
        <f aca="false">AP3-B3</f>
        <v>15262.15</v>
      </c>
      <c r="AS3" s="22" t="n">
        <f aca="false">IF(B3=0,"",(AP3-B3)/B3)</f>
        <v>0.0513683668749114</v>
      </c>
    </row>
    <row r="4" customFormat="false" ht="15" hidden="false" customHeight="false" outlineLevel="0" collapsed="false">
      <c r="A4" s="7" t="s">
        <v>36</v>
      </c>
      <c r="B4" s="20" t="n">
        <v>1.87</v>
      </c>
      <c r="C4" s="20" t="n">
        <v>0.9</v>
      </c>
      <c r="D4" s="20" t="n">
        <v>0</v>
      </c>
      <c r="E4" s="20" t="n">
        <v>1.37</v>
      </c>
      <c r="F4" s="20" t="n">
        <v>1.37</v>
      </c>
      <c r="G4" s="20" t="n">
        <v>0.64</v>
      </c>
      <c r="H4" s="20" t="n">
        <v>0</v>
      </c>
      <c r="I4" s="20" t="n">
        <v>0</v>
      </c>
      <c r="J4" s="20" t="n">
        <v>0</v>
      </c>
      <c r="K4" s="20" t="n">
        <v>0</v>
      </c>
      <c r="L4" s="20" t="n">
        <v>0</v>
      </c>
      <c r="M4" s="20" t="n">
        <v>0</v>
      </c>
      <c r="N4" s="20" t="n">
        <v>0</v>
      </c>
      <c r="O4" s="20" t="n">
        <v>0</v>
      </c>
      <c r="P4" s="20" t="n">
        <v>0</v>
      </c>
      <c r="Q4" s="20" t="n">
        <v>0</v>
      </c>
      <c r="R4" s="20" t="n">
        <v>0</v>
      </c>
      <c r="S4" s="20" t="n">
        <v>0.39</v>
      </c>
      <c r="T4" s="20" t="n">
        <v>0</v>
      </c>
      <c r="U4" s="20" t="n">
        <v>0</v>
      </c>
      <c r="V4" s="20" t="n">
        <v>0</v>
      </c>
      <c r="W4" s="20" t="n">
        <v>0</v>
      </c>
      <c r="X4" s="20" t="n">
        <v>0.66</v>
      </c>
      <c r="Y4" s="20" t="n">
        <v>0</v>
      </c>
      <c r="Z4" s="20" t="n">
        <v>0</v>
      </c>
      <c r="AA4" s="20" t="n">
        <v>0</v>
      </c>
      <c r="AB4" s="20" t="n">
        <v>0</v>
      </c>
      <c r="AC4" s="20" t="n">
        <v>0</v>
      </c>
      <c r="AD4" s="20" t="n">
        <v>0</v>
      </c>
      <c r="AE4" s="20" t="n">
        <v>0</v>
      </c>
      <c r="AF4" s="20" t="n">
        <v>2.18</v>
      </c>
      <c r="AG4" s="20" t="n">
        <v>2.5</v>
      </c>
      <c r="AH4" s="20" t="n">
        <v>3.55</v>
      </c>
      <c r="AI4" s="20" t="n">
        <v>5.88</v>
      </c>
      <c r="AJ4" s="20" t="n">
        <v>4.76</v>
      </c>
      <c r="AK4" s="20" t="n">
        <v>0</v>
      </c>
      <c r="AL4" s="20" t="n">
        <v>0</v>
      </c>
      <c r="AM4" s="20" t="n">
        <v>0.24</v>
      </c>
      <c r="AN4" s="20" t="n">
        <v>1.05</v>
      </c>
      <c r="AO4" s="20" t="n">
        <v>0.16</v>
      </c>
      <c r="AP4" s="20" t="n">
        <v>0</v>
      </c>
      <c r="AR4" s="21" t="n">
        <f aca="false">AP4-B4</f>
        <v>-1.87</v>
      </c>
      <c r="AS4" s="22" t="n">
        <f aca="false">IF(B4=0,"",(AP4-B4)/B4)</f>
        <v>-1</v>
      </c>
    </row>
    <row r="5" customFormat="false" ht="15" hidden="false" customHeight="false" outlineLevel="0" collapsed="false">
      <c r="A5" s="7" t="s">
        <v>37</v>
      </c>
      <c r="B5" s="20" t="n">
        <v>332566.4</v>
      </c>
      <c r="C5" s="20" t="n">
        <v>351797.2</v>
      </c>
      <c r="D5" s="20" t="n">
        <v>369123.6</v>
      </c>
      <c r="E5" s="20" t="n">
        <v>375407.75</v>
      </c>
      <c r="F5" s="20" t="n">
        <v>384097.25</v>
      </c>
      <c r="G5" s="20" t="n">
        <v>385868.81</v>
      </c>
      <c r="H5" s="20" t="n">
        <v>379940.4</v>
      </c>
      <c r="I5" s="20" t="n">
        <v>374194.36</v>
      </c>
      <c r="J5" s="20" t="n">
        <v>370568.93</v>
      </c>
      <c r="K5" s="20" t="n">
        <v>352229.16</v>
      </c>
      <c r="L5" s="20" t="n">
        <v>345427.32</v>
      </c>
      <c r="M5" s="20" t="n">
        <v>355635.74</v>
      </c>
      <c r="N5" s="20" t="n">
        <v>369936.39</v>
      </c>
      <c r="O5" s="20" t="n">
        <v>368392.68</v>
      </c>
      <c r="P5" s="20" t="n">
        <v>354664.88</v>
      </c>
      <c r="Q5" s="20" t="n">
        <v>353779.35</v>
      </c>
      <c r="R5" s="20" t="n">
        <v>358042.38</v>
      </c>
      <c r="S5" s="20" t="n">
        <v>370601.53</v>
      </c>
      <c r="T5" s="20" t="n">
        <v>369947.34</v>
      </c>
      <c r="U5" s="20" t="n">
        <v>385609.27</v>
      </c>
      <c r="V5" s="20" t="n">
        <v>390927.23</v>
      </c>
      <c r="W5" s="20" t="n">
        <v>380443.4</v>
      </c>
      <c r="X5" s="20" t="n">
        <v>368637.28</v>
      </c>
      <c r="Y5" s="20" t="n">
        <v>369827.75</v>
      </c>
      <c r="Z5" s="20" t="n">
        <v>378869.37</v>
      </c>
      <c r="AA5" s="20" t="n">
        <v>385862.8</v>
      </c>
      <c r="AB5" s="20" t="n">
        <v>396512.64</v>
      </c>
      <c r="AC5" s="20" t="n">
        <v>402877.61</v>
      </c>
      <c r="AD5" s="20" t="n">
        <v>405301.46</v>
      </c>
      <c r="AE5" s="20" t="n">
        <v>399055.64</v>
      </c>
      <c r="AF5" s="20" t="n">
        <v>390832.89</v>
      </c>
      <c r="AG5" s="20" t="n">
        <v>386283.36</v>
      </c>
      <c r="AH5" s="20" t="n">
        <v>387143.06</v>
      </c>
      <c r="AI5" s="20" t="n">
        <v>387228.29</v>
      </c>
      <c r="AJ5" s="20" t="n">
        <v>382463.89</v>
      </c>
      <c r="AK5" s="20" t="n">
        <v>374465.47</v>
      </c>
      <c r="AL5" s="20" t="n">
        <v>369889.35</v>
      </c>
      <c r="AM5" s="20" t="n">
        <v>368812.25</v>
      </c>
      <c r="AN5" s="20" t="n">
        <v>367872.97</v>
      </c>
      <c r="AO5" s="20" t="n">
        <v>341970.91</v>
      </c>
      <c r="AP5" s="20" t="n">
        <v>296812.73</v>
      </c>
      <c r="AR5" s="21" t="n">
        <f aca="false">AP5-B5</f>
        <v>-35753.67</v>
      </c>
      <c r="AS5" s="22" t="n">
        <f aca="false">IF(B5=0,"",(AP5-B5)/B5)</f>
        <v>-0.10750836524676</v>
      </c>
    </row>
    <row r="6" customFormat="false" ht="15" hidden="false" customHeight="false" outlineLevel="0" collapsed="false">
      <c r="A6" s="7" t="s">
        <v>38</v>
      </c>
      <c r="B6" s="20" t="n">
        <v>3101011.38</v>
      </c>
      <c r="C6" s="20" t="n">
        <v>3131114.58</v>
      </c>
      <c r="D6" s="20" t="n">
        <v>3152721.9</v>
      </c>
      <c r="E6" s="20" t="n">
        <v>3190873.94</v>
      </c>
      <c r="F6" s="20" t="n">
        <v>3199218.7</v>
      </c>
      <c r="G6" s="20" t="n">
        <v>3194281.95</v>
      </c>
      <c r="H6" s="20" t="n">
        <v>3191900.76</v>
      </c>
      <c r="I6" s="20" t="n">
        <v>3193275.64</v>
      </c>
      <c r="J6" s="20" t="n">
        <v>3190085.36</v>
      </c>
      <c r="K6" s="20" t="n">
        <v>3168221.65</v>
      </c>
      <c r="L6" s="20" t="n">
        <v>3149291.56</v>
      </c>
      <c r="M6" s="20" t="n">
        <v>3133241.62</v>
      </c>
      <c r="N6" s="20" t="n">
        <v>3145073.49</v>
      </c>
      <c r="O6" s="20" t="n">
        <v>3149605.03</v>
      </c>
      <c r="P6" s="20" t="n">
        <v>3140623.8</v>
      </c>
      <c r="Q6" s="20" t="n">
        <v>3151341.39</v>
      </c>
      <c r="R6" s="20" t="n">
        <v>3162101.48</v>
      </c>
      <c r="S6" s="20" t="n">
        <v>3174681.28</v>
      </c>
      <c r="T6" s="20" t="n">
        <v>3204979.46</v>
      </c>
      <c r="U6" s="20" t="n">
        <v>3208702.55</v>
      </c>
      <c r="V6" s="20" t="n">
        <v>3215389.75</v>
      </c>
      <c r="W6" s="20" t="n">
        <v>3222813.6</v>
      </c>
      <c r="X6" s="20" t="n">
        <v>3202349.58</v>
      </c>
      <c r="Y6" s="20" t="n">
        <v>3198434.65</v>
      </c>
      <c r="Z6" s="20" t="n">
        <v>3195979.6</v>
      </c>
      <c r="AA6" s="20" t="n">
        <v>3199832.28</v>
      </c>
      <c r="AB6" s="20" t="n">
        <v>3234074.91</v>
      </c>
      <c r="AC6" s="20" t="n">
        <v>3248203.06</v>
      </c>
      <c r="AD6" s="20" t="n">
        <v>3268925.56</v>
      </c>
      <c r="AE6" s="20" t="n">
        <v>3271525.21</v>
      </c>
      <c r="AF6" s="20" t="n">
        <v>3274150.61</v>
      </c>
      <c r="AG6" s="20" t="n">
        <v>3271802.59</v>
      </c>
      <c r="AH6" s="20" t="n">
        <v>3266173.18</v>
      </c>
      <c r="AI6" s="20" t="n">
        <v>3268878.89</v>
      </c>
      <c r="AJ6" s="20" t="n">
        <v>3251450.78</v>
      </c>
      <c r="AK6" s="20" t="n">
        <v>3271459.21</v>
      </c>
      <c r="AL6" s="20" t="n">
        <v>3283704.6</v>
      </c>
      <c r="AM6" s="20" t="n">
        <v>3290747.47</v>
      </c>
      <c r="AN6" s="20" t="n">
        <v>3290259.05</v>
      </c>
      <c r="AO6" s="20" t="n">
        <v>3258080.5</v>
      </c>
      <c r="AP6" s="20" t="n">
        <v>3220171.91</v>
      </c>
      <c r="AR6" s="21" t="n">
        <f aca="false">AP6-B6</f>
        <v>119160.53</v>
      </c>
      <c r="AS6" s="22" t="n">
        <f aca="false">IF(B6=0,"",(AP6-B6)/B6)</f>
        <v>0.0384263439884572</v>
      </c>
    </row>
    <row r="7" customFormat="false" ht="15" hidden="false" customHeight="false" outlineLevel="0" collapsed="false">
      <c r="A7" s="7" t="s">
        <v>39</v>
      </c>
      <c r="B7" s="20" t="n">
        <v>6252936.94</v>
      </c>
      <c r="C7" s="20" t="n">
        <v>6245697.83</v>
      </c>
      <c r="D7" s="20" t="n">
        <v>6280943.54</v>
      </c>
      <c r="E7" s="20" t="n">
        <v>6228089.99</v>
      </c>
      <c r="F7" s="20" t="n">
        <v>6202544.05</v>
      </c>
      <c r="G7" s="20" t="n">
        <v>6215898.48</v>
      </c>
      <c r="H7" s="20" t="n">
        <v>6232741.74</v>
      </c>
      <c r="I7" s="20" t="n">
        <v>6253781.16</v>
      </c>
      <c r="J7" s="20" t="n">
        <v>6269992.36</v>
      </c>
      <c r="K7" s="20" t="n">
        <v>6278534.58</v>
      </c>
      <c r="L7" s="20" t="n">
        <v>6263441.17</v>
      </c>
      <c r="M7" s="20" t="n">
        <v>6259895.91</v>
      </c>
      <c r="N7" s="20" t="n">
        <v>6263655.52</v>
      </c>
      <c r="O7" s="20" t="n">
        <v>6239022.39</v>
      </c>
      <c r="P7" s="20" t="n">
        <v>6248726.06</v>
      </c>
      <c r="Q7" s="20" t="n">
        <v>6228990.46</v>
      </c>
      <c r="R7" s="20" t="n">
        <v>6203351.18</v>
      </c>
      <c r="S7" s="20" t="n">
        <v>6166031.39</v>
      </c>
      <c r="T7" s="20" t="n">
        <v>6153721.73</v>
      </c>
      <c r="U7" s="20" t="n">
        <v>6156622.28</v>
      </c>
      <c r="V7" s="20" t="n">
        <v>6167396.01</v>
      </c>
      <c r="W7" s="20" t="n">
        <v>6176559.62</v>
      </c>
      <c r="X7" s="20" t="n">
        <v>6199137.19</v>
      </c>
      <c r="Y7" s="20" t="n">
        <v>6200301.2</v>
      </c>
      <c r="Z7" s="20" t="n">
        <v>6206479.34</v>
      </c>
      <c r="AA7" s="20" t="n">
        <v>6211887.34</v>
      </c>
      <c r="AB7" s="20" t="n">
        <v>6184299.29</v>
      </c>
      <c r="AC7" s="20" t="n">
        <v>6189330.2</v>
      </c>
      <c r="AD7" s="20" t="n">
        <v>6174421.82</v>
      </c>
      <c r="AE7" s="20" t="n">
        <v>6173402.71</v>
      </c>
      <c r="AF7" s="20" t="n">
        <v>6161097.3</v>
      </c>
      <c r="AG7" s="20" t="n">
        <v>6150063.33</v>
      </c>
      <c r="AH7" s="20" t="n">
        <v>6154949.37</v>
      </c>
      <c r="AI7" s="20" t="n">
        <v>6143718.45</v>
      </c>
      <c r="AJ7" s="20" t="n">
        <v>6165474.3</v>
      </c>
      <c r="AK7" s="20" t="n">
        <v>6156986.47</v>
      </c>
      <c r="AL7" s="20" t="n">
        <v>6142030.65</v>
      </c>
      <c r="AM7" s="20" t="n">
        <v>6149315.07</v>
      </c>
      <c r="AN7" s="20" t="n">
        <v>6168466.67</v>
      </c>
      <c r="AO7" s="20" t="n">
        <v>6204977.28</v>
      </c>
      <c r="AP7" s="20" t="n">
        <v>6166477.92</v>
      </c>
      <c r="AR7" s="21" t="n">
        <f aca="false">AP7-B7</f>
        <v>-86459.0200000005</v>
      </c>
      <c r="AS7" s="22" t="n">
        <f aca="false">IF(B7=0,"",(AP7-B7)/B7)</f>
        <v>-0.0138269457743805</v>
      </c>
    </row>
    <row r="8" customFormat="false" ht="15" hidden="false" customHeight="false" outlineLevel="0" collapsed="false">
      <c r="A8" s="7" t="s">
        <v>40</v>
      </c>
      <c r="B8" s="20" t="n">
        <v>134193.8</v>
      </c>
      <c r="C8" s="20" t="n">
        <v>133099.06</v>
      </c>
      <c r="D8" s="20" t="n">
        <v>139274</v>
      </c>
      <c r="E8" s="20" t="n">
        <v>141932.31</v>
      </c>
      <c r="F8" s="20" t="n">
        <v>137478.38</v>
      </c>
      <c r="G8" s="20" t="n">
        <v>135421.7</v>
      </c>
      <c r="H8" s="20" t="n">
        <v>132539.47</v>
      </c>
      <c r="I8" s="20" t="n">
        <v>132498.73</v>
      </c>
      <c r="J8" s="20" t="n">
        <v>133541.46</v>
      </c>
      <c r="K8" s="20" t="n">
        <v>141416.3</v>
      </c>
      <c r="L8" s="20" t="n">
        <v>149365.24</v>
      </c>
      <c r="M8" s="20" t="n">
        <v>149412.57</v>
      </c>
      <c r="N8" s="20" t="n">
        <v>137099.05</v>
      </c>
      <c r="O8" s="20" t="n">
        <v>130785.74</v>
      </c>
      <c r="P8" s="20" t="n">
        <v>132331.64</v>
      </c>
      <c r="Q8" s="20" t="n">
        <v>127678.68</v>
      </c>
      <c r="R8" s="20" t="n">
        <v>123902.06</v>
      </c>
      <c r="S8" s="20" t="n">
        <v>127087.79</v>
      </c>
      <c r="T8" s="20" t="n">
        <v>126873.1</v>
      </c>
      <c r="U8" s="20" t="n">
        <v>127401.91</v>
      </c>
      <c r="V8" s="20" t="n">
        <v>133585.83</v>
      </c>
      <c r="W8" s="20" t="n">
        <v>135417.84</v>
      </c>
      <c r="X8" s="20" t="n">
        <v>145561.72</v>
      </c>
      <c r="Y8" s="20" t="n">
        <v>146978.85</v>
      </c>
      <c r="Z8" s="20" t="n">
        <v>146699.17</v>
      </c>
      <c r="AA8" s="20" t="n">
        <v>145589.75</v>
      </c>
      <c r="AB8" s="20" t="n">
        <v>135824.37</v>
      </c>
      <c r="AC8" s="20" t="n">
        <v>129744.48</v>
      </c>
      <c r="AD8" s="20" t="n">
        <v>130138.96</v>
      </c>
      <c r="AE8" s="20" t="n">
        <v>131131.81</v>
      </c>
      <c r="AF8" s="20" t="n">
        <v>126904.97</v>
      </c>
      <c r="AG8" s="20" t="n">
        <v>126986.27</v>
      </c>
      <c r="AH8" s="20" t="n">
        <v>125477.54</v>
      </c>
      <c r="AI8" s="20" t="n">
        <v>128489.23</v>
      </c>
      <c r="AJ8" s="20" t="n">
        <v>131454.67</v>
      </c>
      <c r="AK8" s="20" t="n">
        <v>132026.49</v>
      </c>
      <c r="AL8" s="20" t="n">
        <v>128310.89</v>
      </c>
      <c r="AM8" s="20" t="n">
        <v>128434.04</v>
      </c>
      <c r="AN8" s="20" t="n">
        <v>133726.37</v>
      </c>
      <c r="AO8" s="20" t="n">
        <v>144973.44</v>
      </c>
      <c r="AP8" s="20" t="n">
        <v>164959.82</v>
      </c>
      <c r="AR8" s="21" t="n">
        <f aca="false">AP8-B8</f>
        <v>30766.02</v>
      </c>
      <c r="AS8" s="22" t="n">
        <f aca="false">IF(B8=0,"",(AP8-B8)/B8)</f>
        <v>0.229265584550106</v>
      </c>
    </row>
    <row r="9" customFormat="false" ht="15" hidden="false" customHeight="false" outlineLevel="0" collapsed="false">
      <c r="A9" s="7" t="s">
        <v>41</v>
      </c>
      <c r="B9" s="20" t="n">
        <v>70401.27</v>
      </c>
      <c r="C9" s="20" t="n">
        <v>70304.55</v>
      </c>
      <c r="D9" s="20" t="n">
        <v>53873.71</v>
      </c>
      <c r="E9" s="20" t="n">
        <v>44881.41</v>
      </c>
      <c r="F9" s="20" t="n">
        <v>40845.98</v>
      </c>
      <c r="G9" s="20" t="n">
        <v>39395.33</v>
      </c>
      <c r="H9" s="20" t="n">
        <v>39635.63</v>
      </c>
      <c r="I9" s="20" t="n">
        <v>38685.68</v>
      </c>
      <c r="J9" s="20" t="n">
        <v>38490.1</v>
      </c>
      <c r="K9" s="20" t="n">
        <v>38234.6</v>
      </c>
      <c r="L9" s="20" t="n">
        <v>38996.92</v>
      </c>
      <c r="M9" s="20" t="n">
        <v>39141.35</v>
      </c>
      <c r="N9" s="20" t="n">
        <v>39580.03</v>
      </c>
      <c r="O9" s="20" t="n">
        <v>39872.89</v>
      </c>
      <c r="P9" s="20" t="n">
        <v>41027.56</v>
      </c>
      <c r="Q9" s="20" t="n">
        <v>43140.72</v>
      </c>
      <c r="R9" s="20" t="n">
        <v>42121.4</v>
      </c>
      <c r="S9" s="20" t="n">
        <v>41078.37</v>
      </c>
      <c r="T9" s="20" t="n">
        <v>40563.76</v>
      </c>
      <c r="U9" s="20" t="n">
        <v>40030.75</v>
      </c>
      <c r="V9" s="20" t="n">
        <v>40151.86</v>
      </c>
      <c r="W9" s="20" t="n">
        <v>39649.56</v>
      </c>
      <c r="X9" s="20" t="n">
        <v>39110.72</v>
      </c>
      <c r="Y9" s="20" t="n">
        <v>37277</v>
      </c>
      <c r="Z9" s="20" t="n">
        <v>36498.31</v>
      </c>
      <c r="AA9" s="20" t="n">
        <v>35866.03</v>
      </c>
      <c r="AB9" s="20" t="n">
        <v>33720.27</v>
      </c>
      <c r="AC9" s="20" t="n">
        <v>34246.85</v>
      </c>
      <c r="AD9" s="20" t="n">
        <v>33977.39</v>
      </c>
      <c r="AE9" s="20" t="n">
        <v>33882.71</v>
      </c>
      <c r="AF9" s="20" t="n">
        <v>35076.39</v>
      </c>
      <c r="AG9" s="20" t="n">
        <v>34350.59</v>
      </c>
      <c r="AH9" s="20" t="n">
        <v>33642.71</v>
      </c>
      <c r="AI9" s="20" t="n">
        <v>33344.59</v>
      </c>
      <c r="AJ9" s="20" t="n">
        <v>33902.18</v>
      </c>
      <c r="AK9" s="20" t="n">
        <v>35590.75</v>
      </c>
      <c r="AL9" s="20" t="n">
        <v>37020.3</v>
      </c>
      <c r="AM9" s="20" t="n">
        <v>38315.77</v>
      </c>
      <c r="AN9" s="20" t="n">
        <v>39154.05</v>
      </c>
      <c r="AO9" s="20" t="n">
        <v>40357.75</v>
      </c>
      <c r="AP9" s="20" t="n">
        <v>39788.5</v>
      </c>
      <c r="AR9" s="21" t="n">
        <f aca="false">AP9-B9</f>
        <v>-30612.77</v>
      </c>
      <c r="AS9" s="22" t="n">
        <f aca="false">IF(B9=0,"",(AP9-B9)/B9)</f>
        <v>-0.434832638672569</v>
      </c>
    </row>
    <row r="10" customFormat="false" ht="15" hidden="false" customHeight="false" outlineLevel="0" collapsed="false">
      <c r="A10" s="7" t="s">
        <v>42</v>
      </c>
      <c r="B10" s="20" t="n">
        <v>23827.3</v>
      </c>
      <c r="C10" s="20" t="n">
        <v>14613.51</v>
      </c>
      <c r="D10" s="20" t="n">
        <v>7784.85</v>
      </c>
      <c r="E10" s="20" t="n">
        <v>7921.04</v>
      </c>
      <c r="F10" s="20" t="n">
        <v>11937.58</v>
      </c>
      <c r="G10" s="20" t="n">
        <v>11537.14</v>
      </c>
      <c r="H10" s="20" t="n">
        <v>12028.21</v>
      </c>
      <c r="I10" s="20" t="n">
        <v>11877.15</v>
      </c>
      <c r="J10" s="20" t="n">
        <v>9175.18</v>
      </c>
      <c r="K10" s="20" t="n">
        <v>11985.85</v>
      </c>
      <c r="L10" s="20" t="n">
        <v>9354.02</v>
      </c>
      <c r="M10" s="20" t="n">
        <v>5574</v>
      </c>
      <c r="N10" s="20" t="n">
        <v>5778.64</v>
      </c>
      <c r="O10" s="20" t="n">
        <v>11967.81</v>
      </c>
      <c r="P10" s="20" t="n">
        <v>7628.35</v>
      </c>
      <c r="Q10" s="20" t="n">
        <v>8192.6</v>
      </c>
      <c r="R10" s="20" t="n">
        <v>9283.81</v>
      </c>
      <c r="S10" s="20" t="n">
        <v>11461.51</v>
      </c>
      <c r="T10" s="20" t="n">
        <v>10144.89</v>
      </c>
      <c r="U10" s="20" t="n">
        <v>9637.1</v>
      </c>
      <c r="V10" s="20" t="n">
        <v>7184.63</v>
      </c>
      <c r="W10" s="20" t="n">
        <v>9954.91</v>
      </c>
      <c r="X10" s="20" t="n">
        <v>6304.17</v>
      </c>
      <c r="Y10" s="20" t="n">
        <v>5566.89</v>
      </c>
      <c r="Z10" s="20" t="n">
        <v>9418.93</v>
      </c>
      <c r="AA10" s="20" t="n">
        <v>7945.63</v>
      </c>
      <c r="AB10" s="20" t="n">
        <v>6732.98</v>
      </c>
      <c r="AC10" s="20" t="n">
        <v>7780.27</v>
      </c>
      <c r="AD10" s="20" t="n">
        <v>12868.21</v>
      </c>
      <c r="AE10" s="20" t="n">
        <v>8065.28</v>
      </c>
      <c r="AF10" s="20" t="n">
        <v>8568.67</v>
      </c>
      <c r="AG10" s="20" t="n">
        <v>7415.58</v>
      </c>
      <c r="AH10" s="20" t="n">
        <v>11796.74</v>
      </c>
      <c r="AI10" s="20" t="n">
        <v>14116.54</v>
      </c>
      <c r="AJ10" s="20" t="n">
        <v>11537.73</v>
      </c>
      <c r="AK10" s="20" t="n">
        <v>15020.99</v>
      </c>
      <c r="AL10" s="20" t="n">
        <v>12615.03</v>
      </c>
      <c r="AM10" s="20" t="n">
        <v>8466.57</v>
      </c>
      <c r="AN10" s="20" t="n">
        <v>8857.87</v>
      </c>
      <c r="AO10" s="20" t="n">
        <v>17480.75</v>
      </c>
      <c r="AP10" s="20" t="n">
        <v>24164.13</v>
      </c>
      <c r="AR10" s="21" t="n">
        <f aca="false">AP10-B10</f>
        <v>336.830000000002</v>
      </c>
      <c r="AS10" s="22" t="n">
        <f aca="false">IF(B10=0,"",(AP10-B10)/B10)</f>
        <v>0.0141363058340644</v>
      </c>
    </row>
    <row r="11" customFormat="false" ht="15" hidden="false" customHeight="false" outlineLevel="0" collapsed="false">
      <c r="A11" s="7" t="s">
        <v>43</v>
      </c>
      <c r="B11" s="20" t="n">
        <v>42267.87</v>
      </c>
      <c r="C11" s="20" t="n">
        <v>40751.96</v>
      </c>
      <c r="D11" s="20" t="n">
        <v>44046.78</v>
      </c>
      <c r="E11" s="20" t="n">
        <v>42726.09</v>
      </c>
      <c r="F11" s="20" t="n">
        <v>43204.13</v>
      </c>
      <c r="G11" s="20" t="n">
        <v>43739.77</v>
      </c>
      <c r="H11" s="20" t="n">
        <v>43120.5</v>
      </c>
      <c r="I11" s="20" t="n">
        <v>42301.52</v>
      </c>
      <c r="J11" s="20" t="n">
        <v>42546.4</v>
      </c>
      <c r="K11" s="20" t="n">
        <v>42143.6</v>
      </c>
      <c r="L11" s="20" t="n">
        <v>41018.81</v>
      </c>
      <c r="M11" s="20" t="n">
        <v>41683.16</v>
      </c>
      <c r="N11" s="20" t="n">
        <v>42305.28</v>
      </c>
      <c r="O11" s="20" t="n">
        <v>43651.86</v>
      </c>
      <c r="P11" s="20" t="n">
        <v>44158.42</v>
      </c>
      <c r="Q11" s="20" t="n">
        <v>46113.56</v>
      </c>
      <c r="R11" s="20" t="n">
        <v>47525.87</v>
      </c>
      <c r="S11" s="20" t="n">
        <v>48471.3</v>
      </c>
      <c r="T11" s="20" t="n">
        <v>49412.35</v>
      </c>
      <c r="U11" s="20" t="n">
        <v>51701.62</v>
      </c>
      <c r="V11" s="20" t="n">
        <v>52819.52</v>
      </c>
      <c r="W11" s="20" t="n">
        <v>53955.29</v>
      </c>
      <c r="X11" s="20" t="n">
        <v>55465.27</v>
      </c>
      <c r="Y11" s="20" t="n">
        <v>56211.79</v>
      </c>
      <c r="Z11" s="20" t="n">
        <v>55727.3</v>
      </c>
      <c r="AA11" s="20" t="n">
        <v>55946.37</v>
      </c>
      <c r="AB11" s="20" t="n">
        <v>56401.7</v>
      </c>
      <c r="AC11" s="20" t="n">
        <v>55996.79</v>
      </c>
      <c r="AD11" s="20" t="n">
        <v>56962.81</v>
      </c>
      <c r="AE11" s="20" t="n">
        <v>57384.06</v>
      </c>
      <c r="AF11" s="20" t="n">
        <v>60129.02</v>
      </c>
      <c r="AG11" s="20" t="n">
        <v>62093.41</v>
      </c>
      <c r="AH11" s="20" t="n">
        <v>62876.03</v>
      </c>
      <c r="AI11" s="20" t="n">
        <v>62600.07</v>
      </c>
      <c r="AJ11" s="20" t="n">
        <v>62664.31</v>
      </c>
      <c r="AK11" s="20" t="n">
        <v>63172.08</v>
      </c>
      <c r="AL11" s="20" t="n">
        <v>62946.25</v>
      </c>
      <c r="AM11" s="20" t="n">
        <v>62071</v>
      </c>
      <c r="AN11" s="20" t="n">
        <v>59973.41</v>
      </c>
      <c r="AO11" s="20" t="n">
        <v>58305.37</v>
      </c>
      <c r="AP11" s="20" t="n">
        <v>54515.58</v>
      </c>
      <c r="AR11" s="21" t="n">
        <f aca="false">AP11-B11</f>
        <v>12247.71</v>
      </c>
      <c r="AS11" s="22" t="n">
        <f aca="false">IF(B11=0,"",(AP11-B11)/B11)</f>
        <v>0.289764069019802</v>
      </c>
    </row>
    <row r="12" customFormat="false" ht="15" hidden="false" customHeight="false" outlineLevel="0" collapsed="false">
      <c r="A12" s="7" t="s">
        <v>44</v>
      </c>
      <c r="B12" s="20" t="n">
        <v>3722.48</v>
      </c>
      <c r="C12" s="20" t="n">
        <v>3710.08</v>
      </c>
      <c r="D12" s="20" t="n">
        <v>4311.51</v>
      </c>
      <c r="E12" s="20" t="n">
        <v>3482.18</v>
      </c>
      <c r="F12" s="20" t="n">
        <v>2292.06</v>
      </c>
      <c r="G12" s="20" t="n">
        <v>2345.4</v>
      </c>
      <c r="H12" s="20" t="n">
        <v>2080.09</v>
      </c>
      <c r="I12" s="20" t="n">
        <v>1362.83</v>
      </c>
      <c r="J12" s="20" t="n">
        <v>2894.45</v>
      </c>
      <c r="K12" s="20" t="n">
        <v>4098.11</v>
      </c>
      <c r="L12" s="20" t="n">
        <v>44466.06</v>
      </c>
      <c r="M12" s="20" t="n">
        <v>54363.92</v>
      </c>
      <c r="N12" s="20" t="n">
        <v>40010.16</v>
      </c>
      <c r="O12" s="20" t="n">
        <v>37353.23</v>
      </c>
      <c r="P12" s="20" t="n">
        <v>31837.51</v>
      </c>
      <c r="Q12" s="20" t="n">
        <v>27371.07</v>
      </c>
      <c r="R12" s="20" t="n">
        <v>28903.55</v>
      </c>
      <c r="S12" s="20" t="n">
        <v>37061.47</v>
      </c>
      <c r="T12" s="20" t="n">
        <v>40579.53</v>
      </c>
      <c r="U12" s="20" t="n">
        <v>35140.61</v>
      </c>
      <c r="V12" s="20" t="n">
        <v>29991.5</v>
      </c>
      <c r="W12" s="20" t="n">
        <v>30741.36</v>
      </c>
      <c r="X12" s="20" t="n">
        <v>29091.28</v>
      </c>
      <c r="Y12" s="20" t="n">
        <v>21604.3</v>
      </c>
      <c r="Z12" s="20" t="n">
        <v>16889.49</v>
      </c>
      <c r="AA12" s="20" t="n">
        <v>16632.54</v>
      </c>
      <c r="AB12" s="20" t="n">
        <v>18474.93</v>
      </c>
      <c r="AC12" s="20" t="n">
        <v>20906.32</v>
      </c>
      <c r="AD12" s="20" t="n">
        <v>19255.03</v>
      </c>
      <c r="AE12" s="20" t="n">
        <v>19515.15</v>
      </c>
      <c r="AF12" s="20" t="n">
        <v>15553.85</v>
      </c>
      <c r="AG12" s="20" t="n">
        <v>14718.58</v>
      </c>
      <c r="AH12" s="20" t="n">
        <v>11930.59</v>
      </c>
      <c r="AI12" s="20" t="n">
        <v>13737.65</v>
      </c>
      <c r="AJ12" s="20" t="n">
        <v>12465.71</v>
      </c>
      <c r="AK12" s="20" t="n">
        <v>12132.28</v>
      </c>
      <c r="AL12" s="20" t="n">
        <v>11890.19</v>
      </c>
      <c r="AM12" s="20" t="n">
        <v>13174.94</v>
      </c>
      <c r="AN12" s="20" t="n">
        <v>11557.73</v>
      </c>
      <c r="AO12" s="20" t="n">
        <v>8022.58</v>
      </c>
      <c r="AP12" s="20" t="n">
        <v>14322.53</v>
      </c>
      <c r="AR12" s="21" t="n">
        <f aca="false">AP12-B12</f>
        <v>10600.05</v>
      </c>
      <c r="AS12" s="22" t="n">
        <f aca="false">IF(B12=0,"",(AP12-B12)/B12)</f>
        <v>2.84757742150394</v>
      </c>
    </row>
    <row r="13" customFormat="false" ht="15" hidden="false" customHeight="false" outlineLevel="0" collapsed="false">
      <c r="A13" s="7" t="s">
        <v>45</v>
      </c>
      <c r="B13" s="20" t="n">
        <v>22.36</v>
      </c>
      <c r="C13" s="20" t="n">
        <v>146.3</v>
      </c>
      <c r="D13" s="20" t="n">
        <v>183.69</v>
      </c>
      <c r="E13" s="20" t="n">
        <v>153.95</v>
      </c>
      <c r="F13" s="20" t="n">
        <v>172.1</v>
      </c>
      <c r="G13" s="20" t="n">
        <v>159.23</v>
      </c>
      <c r="H13" s="20" t="n">
        <v>112.37</v>
      </c>
      <c r="I13" s="20" t="n">
        <v>114.9</v>
      </c>
      <c r="J13" s="20" t="n">
        <v>137.22</v>
      </c>
      <c r="K13" s="20" t="n">
        <v>146</v>
      </c>
      <c r="L13" s="20" t="n">
        <v>143.53</v>
      </c>
      <c r="M13" s="20" t="n">
        <v>119.99</v>
      </c>
      <c r="N13" s="20" t="n">
        <v>139.47</v>
      </c>
      <c r="O13" s="20" t="n">
        <v>179.68</v>
      </c>
      <c r="P13" s="20" t="n">
        <v>199.28</v>
      </c>
      <c r="Q13" s="20" t="n">
        <v>193.01</v>
      </c>
      <c r="R13" s="20" t="n">
        <v>202.9</v>
      </c>
      <c r="S13" s="20" t="n">
        <v>270.73</v>
      </c>
      <c r="T13" s="20" t="n">
        <v>330.12</v>
      </c>
      <c r="U13" s="20" t="n">
        <v>468.41</v>
      </c>
      <c r="V13" s="20" t="n">
        <v>2132.3</v>
      </c>
      <c r="W13" s="20" t="n">
        <v>2401.8</v>
      </c>
      <c r="X13" s="20" t="n">
        <v>3017.49</v>
      </c>
      <c r="Y13" s="20" t="n">
        <v>3181.43</v>
      </c>
      <c r="Z13" s="20" t="n">
        <v>3441.07</v>
      </c>
      <c r="AA13" s="20" t="n">
        <v>3158.21</v>
      </c>
      <c r="AB13" s="20" t="n">
        <v>2968.37</v>
      </c>
      <c r="AC13" s="20" t="n">
        <v>2753.99</v>
      </c>
      <c r="AD13" s="20" t="n">
        <v>2756.61</v>
      </c>
      <c r="AE13" s="20" t="n">
        <v>2653.24</v>
      </c>
      <c r="AF13" s="20" t="n">
        <v>2426.15</v>
      </c>
      <c r="AG13" s="20" t="n">
        <v>2472.04</v>
      </c>
      <c r="AH13" s="20" t="n">
        <v>2484.22</v>
      </c>
      <c r="AI13" s="20" t="n">
        <v>2753.82</v>
      </c>
      <c r="AJ13" s="20" t="n">
        <v>2760.12</v>
      </c>
      <c r="AK13" s="20" t="n">
        <v>2815.51</v>
      </c>
      <c r="AL13" s="20" t="n">
        <v>2808.33</v>
      </c>
      <c r="AM13" s="20" t="n">
        <v>2753.09</v>
      </c>
      <c r="AN13" s="20" t="n">
        <v>2736.61</v>
      </c>
      <c r="AO13" s="20" t="n">
        <v>2788.56</v>
      </c>
      <c r="AP13" s="20" t="n">
        <v>2682.02</v>
      </c>
      <c r="AR13" s="21" t="n">
        <f aca="false">AP13-B13</f>
        <v>2659.66</v>
      </c>
      <c r="AS13" s="22" t="n">
        <f aca="false">IF(B13=0,"",(AP13-B13)/B13)</f>
        <v>118.947227191413</v>
      </c>
    </row>
    <row r="14" customFormat="false" ht="15" hidden="false" customHeight="false" outlineLevel="0" collapsed="false">
      <c r="A14" s="7" t="s">
        <v>46</v>
      </c>
      <c r="B14" s="20" t="n">
        <v>37362.22</v>
      </c>
      <c r="C14" s="20" t="n">
        <v>37248.7</v>
      </c>
      <c r="D14" s="20" t="n">
        <v>39454.04</v>
      </c>
      <c r="E14" s="20" t="n">
        <v>40462.22</v>
      </c>
      <c r="F14" s="20" t="n">
        <v>42128.99</v>
      </c>
      <c r="G14" s="20" t="n">
        <v>43753.26</v>
      </c>
      <c r="H14" s="20" t="n">
        <v>44997.81</v>
      </c>
      <c r="I14" s="20" t="n">
        <v>46477.17</v>
      </c>
      <c r="J14" s="20" t="n">
        <v>46258.28</v>
      </c>
      <c r="K14" s="20" t="n">
        <v>47222.66</v>
      </c>
      <c r="L14" s="20" t="n">
        <v>45606.76</v>
      </c>
      <c r="M14" s="20" t="n">
        <v>46079.14</v>
      </c>
      <c r="N14" s="20" t="n">
        <v>47564.86</v>
      </c>
      <c r="O14" s="20" t="n">
        <v>51259.21</v>
      </c>
      <c r="P14" s="20" t="n">
        <v>54313.73</v>
      </c>
      <c r="Q14" s="20" t="n">
        <v>56225.8</v>
      </c>
      <c r="R14" s="20" t="n">
        <v>56599.87</v>
      </c>
      <c r="S14" s="20" t="n">
        <v>56553.08</v>
      </c>
      <c r="T14" s="20" t="n">
        <v>56104.34</v>
      </c>
      <c r="U14" s="20" t="n">
        <v>54416.07</v>
      </c>
      <c r="V14" s="20" t="n">
        <v>52056.17</v>
      </c>
      <c r="W14" s="20" t="n">
        <v>53210.31</v>
      </c>
      <c r="X14" s="20" t="n">
        <v>52755.18</v>
      </c>
      <c r="Y14" s="20" t="n">
        <v>52442.38</v>
      </c>
      <c r="Z14" s="20" t="n">
        <v>53326.48</v>
      </c>
      <c r="AA14" s="20" t="n">
        <v>52586.76</v>
      </c>
      <c r="AB14" s="20" t="n">
        <v>48994.81</v>
      </c>
      <c r="AC14" s="20" t="n">
        <v>45516.95</v>
      </c>
      <c r="AD14" s="20" t="n">
        <v>45721.1</v>
      </c>
      <c r="AE14" s="20" t="n">
        <v>45055.03</v>
      </c>
      <c r="AF14" s="20" t="n">
        <v>46281.11</v>
      </c>
      <c r="AG14" s="20" t="n">
        <v>47490.03</v>
      </c>
      <c r="AH14" s="20" t="n">
        <v>48613.87</v>
      </c>
      <c r="AI14" s="20" t="n">
        <v>47207.99</v>
      </c>
      <c r="AJ14" s="20" t="n">
        <v>45660.96</v>
      </c>
      <c r="AK14" s="20" t="n">
        <v>43933.97</v>
      </c>
      <c r="AL14" s="20" t="n">
        <v>40079.49</v>
      </c>
      <c r="AM14" s="20" t="n">
        <v>35543.2</v>
      </c>
      <c r="AN14" s="20" t="n">
        <v>33351.7</v>
      </c>
      <c r="AO14" s="20" t="n">
        <v>30589.54</v>
      </c>
      <c r="AP14" s="20" t="n">
        <v>27266.73</v>
      </c>
      <c r="AR14" s="21" t="n">
        <f aca="false">AP14-B14</f>
        <v>-10095.49</v>
      </c>
      <c r="AS14" s="22" t="n">
        <f aca="false">IF(B14=0,"",(AP14-B14)/B14)</f>
        <v>-0.270205838946401</v>
      </c>
    </row>
    <row r="15" customFormat="false" ht="15" hidden="false" customHeight="false" outlineLevel="0" collapsed="false">
      <c r="A15" s="7" t="s">
        <v>47</v>
      </c>
      <c r="B15" s="20" t="n">
        <v>16797.89</v>
      </c>
      <c r="C15" s="20" t="n">
        <v>17196.59</v>
      </c>
      <c r="D15" s="20" t="n">
        <v>17468.65</v>
      </c>
      <c r="E15" s="20" t="n">
        <v>18137.85</v>
      </c>
      <c r="F15" s="20" t="n">
        <v>18694.18</v>
      </c>
      <c r="G15" s="20" t="n">
        <v>19312.91</v>
      </c>
      <c r="H15" s="20" t="n">
        <v>19897.47</v>
      </c>
      <c r="I15" s="20" t="n">
        <v>20658.6</v>
      </c>
      <c r="J15" s="20" t="n">
        <v>21477.48</v>
      </c>
      <c r="K15" s="20" t="n">
        <v>22305.26</v>
      </c>
      <c r="L15" s="20" t="n">
        <v>23088.55</v>
      </c>
      <c r="M15" s="20" t="n">
        <v>23612.38</v>
      </c>
      <c r="N15" s="20" t="n">
        <v>23962.39</v>
      </c>
      <c r="O15" s="20" t="n">
        <v>24267.69</v>
      </c>
      <c r="P15" s="20" t="n">
        <v>24706.2</v>
      </c>
      <c r="Q15" s="20" t="n">
        <v>25091.86</v>
      </c>
      <c r="R15" s="20" t="n">
        <v>25437.02</v>
      </c>
      <c r="S15" s="20" t="n">
        <v>25653.27</v>
      </c>
      <c r="T15" s="20" t="n">
        <v>25717.95</v>
      </c>
      <c r="U15" s="20" t="n">
        <v>25785.19</v>
      </c>
      <c r="V15" s="20" t="n">
        <v>25801.22</v>
      </c>
      <c r="W15" s="20" t="n">
        <v>25867.82</v>
      </c>
      <c r="X15" s="20" t="n">
        <v>25932.32</v>
      </c>
      <c r="Y15" s="20" t="n">
        <v>26026.74</v>
      </c>
      <c r="Z15" s="20" t="n">
        <v>26139.72</v>
      </c>
      <c r="AA15" s="20" t="n">
        <v>26239.25</v>
      </c>
      <c r="AB15" s="20" t="n">
        <v>26392.84</v>
      </c>
      <c r="AC15" s="20" t="n">
        <v>26654</v>
      </c>
      <c r="AD15" s="20" t="n">
        <v>26939.23</v>
      </c>
      <c r="AE15" s="20" t="n">
        <v>27232.35</v>
      </c>
      <c r="AF15" s="20" t="n">
        <v>27494.76</v>
      </c>
      <c r="AG15" s="20" t="n">
        <v>27680.53</v>
      </c>
      <c r="AH15" s="20" t="n">
        <v>27862.65</v>
      </c>
      <c r="AI15" s="20" t="n">
        <v>28108.59</v>
      </c>
      <c r="AJ15" s="20" t="n">
        <v>28441.68</v>
      </c>
      <c r="AK15" s="20" t="n">
        <v>28475.5</v>
      </c>
      <c r="AL15" s="20" t="n">
        <v>28858.54</v>
      </c>
      <c r="AM15" s="20" t="n">
        <v>29364.64</v>
      </c>
      <c r="AN15" s="20" t="n">
        <v>29628.18</v>
      </c>
      <c r="AO15" s="20" t="n">
        <v>29659.54</v>
      </c>
      <c r="AP15" s="20" t="n">
        <v>29946.42</v>
      </c>
      <c r="AR15" s="21" t="n">
        <f aca="false">AP15-B15</f>
        <v>13148.53</v>
      </c>
      <c r="AS15" s="22" t="n">
        <f aca="false">IF(B15=0,"",(AP15-B15)/B15)</f>
        <v>0.782748904773159</v>
      </c>
    </row>
    <row r="16" customFormat="false" ht="15" hidden="false" customHeight="false" outlineLevel="0" collapsed="false">
      <c r="A16" s="7" t="s">
        <v>48</v>
      </c>
      <c r="B16" s="20" t="n">
        <v>1234647.48</v>
      </c>
      <c r="C16" s="20" t="n">
        <v>1222173.11</v>
      </c>
      <c r="D16" s="20" t="n">
        <v>1169438.88</v>
      </c>
      <c r="E16" s="20" t="n">
        <v>1166917.69</v>
      </c>
      <c r="F16" s="20" t="n">
        <v>1171646.7</v>
      </c>
      <c r="G16" s="20" t="n">
        <v>1169407.87</v>
      </c>
      <c r="H16" s="20" t="n">
        <v>1159733.93</v>
      </c>
      <c r="I16" s="20" t="n">
        <v>1150372.42</v>
      </c>
      <c r="J16" s="20" t="n">
        <v>1137168.91</v>
      </c>
      <c r="K16" s="20" t="n">
        <v>1143176.58</v>
      </c>
      <c r="L16" s="20" t="n">
        <v>1145940.23</v>
      </c>
      <c r="M16" s="20" t="n">
        <v>1148403.62</v>
      </c>
      <c r="N16" s="20" t="n">
        <v>1152411.99</v>
      </c>
      <c r="O16" s="20" t="n">
        <v>1168387.01</v>
      </c>
      <c r="P16" s="20" t="n">
        <v>1180260.03</v>
      </c>
      <c r="Q16" s="20" t="n">
        <v>1179931.51</v>
      </c>
      <c r="R16" s="20" t="n">
        <v>1189307.8</v>
      </c>
      <c r="S16" s="20" t="n">
        <v>1196184.67</v>
      </c>
      <c r="T16" s="20" t="n">
        <v>1193221.78</v>
      </c>
      <c r="U16" s="20" t="n">
        <v>1186197.05</v>
      </c>
      <c r="V16" s="20" t="n">
        <v>1163672.69</v>
      </c>
      <c r="W16" s="20" t="n">
        <v>1147943.68</v>
      </c>
      <c r="X16" s="20" t="n">
        <v>1144505.61</v>
      </c>
      <c r="Y16" s="20" t="n">
        <v>1146732.14</v>
      </c>
      <c r="Z16" s="20" t="n">
        <v>1133987.08</v>
      </c>
      <c r="AA16" s="20" t="n">
        <v>1122668.69</v>
      </c>
      <c r="AB16" s="20" t="n">
        <v>1120851.68</v>
      </c>
      <c r="AC16" s="20" t="n">
        <v>1111819.66</v>
      </c>
      <c r="AD16" s="20" t="n">
        <v>1102767.25</v>
      </c>
      <c r="AE16" s="20" t="n">
        <v>1105392.31</v>
      </c>
      <c r="AF16" s="20" t="n">
        <v>1116390.92</v>
      </c>
      <c r="AG16" s="20" t="n">
        <v>1129959.31</v>
      </c>
      <c r="AH16" s="20" t="n">
        <v>1129892.09</v>
      </c>
      <c r="AI16" s="20" t="n">
        <v>1134438.14</v>
      </c>
      <c r="AJ16" s="20" t="n">
        <v>1130264.08</v>
      </c>
      <c r="AK16" s="20" t="n">
        <v>1123018.21</v>
      </c>
      <c r="AL16" s="20" t="n">
        <v>1136116.23</v>
      </c>
      <c r="AM16" s="20" t="n">
        <v>1133534.43</v>
      </c>
      <c r="AN16" s="20" t="n">
        <v>1122969.66</v>
      </c>
      <c r="AO16" s="20" t="n">
        <v>1133846.25</v>
      </c>
      <c r="AP16" s="20" t="n">
        <v>1186295.76</v>
      </c>
      <c r="AR16" s="21" t="n">
        <f aca="false">AP16-B16</f>
        <v>-48351.72</v>
      </c>
      <c r="AS16" s="22" t="n">
        <f aca="false">IF(B16=0,"",(AP16-B16)/B16)</f>
        <v>-0.0391623688406993</v>
      </c>
    </row>
    <row r="17" customFormat="false" ht="15" hidden="false" customHeight="false" outlineLevel="0" collapsed="false">
      <c r="A17" s="7" t="s">
        <v>49</v>
      </c>
      <c r="B17" s="20" t="n">
        <v>354.49</v>
      </c>
      <c r="C17" s="20" t="n">
        <v>354.49</v>
      </c>
      <c r="D17" s="20" t="n">
        <v>354.49</v>
      </c>
      <c r="E17" s="20" t="n">
        <v>354.49</v>
      </c>
      <c r="F17" s="20" t="n">
        <v>328.3</v>
      </c>
      <c r="G17" s="20" t="n">
        <v>330.34</v>
      </c>
      <c r="H17" s="20" t="n">
        <v>343.67</v>
      </c>
      <c r="I17" s="20" t="n">
        <v>270.73</v>
      </c>
      <c r="J17" s="20" t="n">
        <v>262.81</v>
      </c>
      <c r="K17" s="20" t="n">
        <v>107.59</v>
      </c>
      <c r="L17" s="20" t="n">
        <v>107.59</v>
      </c>
      <c r="M17" s="20" t="n">
        <v>122.26</v>
      </c>
      <c r="N17" s="20" t="n">
        <v>271.83</v>
      </c>
      <c r="O17" s="20" t="n">
        <v>108.93</v>
      </c>
      <c r="P17" s="20" t="n">
        <v>107.59</v>
      </c>
      <c r="Q17" s="20" t="n">
        <v>134.42</v>
      </c>
      <c r="R17" s="20" t="n">
        <v>103.75</v>
      </c>
      <c r="S17" s="20" t="n">
        <v>80.85</v>
      </c>
      <c r="T17" s="20" t="n">
        <v>84.93</v>
      </c>
      <c r="U17" s="20" t="n">
        <v>77.48</v>
      </c>
      <c r="V17" s="20" t="n">
        <v>92.38</v>
      </c>
      <c r="W17" s="20" t="n">
        <v>103.75</v>
      </c>
      <c r="X17" s="20" t="n">
        <v>91.05</v>
      </c>
      <c r="Y17" s="20" t="n">
        <v>93.79</v>
      </c>
      <c r="Z17" s="20" t="n">
        <v>97.4</v>
      </c>
      <c r="AA17" s="20" t="n">
        <v>98.03</v>
      </c>
      <c r="AB17" s="20" t="n">
        <v>87.75</v>
      </c>
      <c r="AC17" s="20" t="n">
        <v>86.97</v>
      </c>
      <c r="AD17" s="20" t="n">
        <v>79.75</v>
      </c>
      <c r="AE17" s="20" t="n">
        <v>16.63</v>
      </c>
      <c r="AF17" s="20" t="n">
        <v>68.77</v>
      </c>
      <c r="AG17" s="20" t="n">
        <v>83.75</v>
      </c>
      <c r="AH17" s="20" t="n">
        <v>79.91</v>
      </c>
      <c r="AI17" s="20" t="n">
        <v>65.09</v>
      </c>
      <c r="AJ17" s="20" t="n">
        <v>74.19</v>
      </c>
      <c r="AK17" s="20" t="n">
        <v>78.19</v>
      </c>
      <c r="AL17" s="20" t="n">
        <v>76.62</v>
      </c>
      <c r="AM17" s="20" t="n">
        <v>76.77</v>
      </c>
      <c r="AN17" s="20" t="n">
        <v>76.85</v>
      </c>
      <c r="AO17" s="20" t="n">
        <v>69.01</v>
      </c>
      <c r="AP17" s="20" t="n">
        <v>58.97</v>
      </c>
      <c r="AR17" s="21" t="n">
        <f aca="false">AP17-B17</f>
        <v>-295.52</v>
      </c>
      <c r="AS17" s="22" t="n">
        <f aca="false">IF(B17=0,"",(AP17-B17)/B17)</f>
        <v>-0.833648339868544</v>
      </c>
    </row>
    <row r="18" customFormat="false" ht="15" hidden="false" customHeight="false" outlineLevel="0" collapsed="false">
      <c r="A18" s="7" t="s">
        <v>50</v>
      </c>
      <c r="B18" s="20" t="n">
        <v>9274.81</v>
      </c>
      <c r="C18" s="20" t="n">
        <v>9165.71</v>
      </c>
      <c r="D18" s="20" t="n">
        <v>6994.79</v>
      </c>
      <c r="E18" s="20" t="n">
        <v>5106.54</v>
      </c>
      <c r="F18" s="20" t="n">
        <v>4512.65</v>
      </c>
      <c r="G18" s="20" t="n">
        <v>5251.82</v>
      </c>
      <c r="H18" s="20" t="n">
        <v>7315.52</v>
      </c>
      <c r="I18" s="20" t="n">
        <v>7343.87</v>
      </c>
      <c r="J18" s="20" t="n">
        <v>7949.15</v>
      </c>
      <c r="K18" s="20" t="n">
        <v>5976.29</v>
      </c>
      <c r="L18" s="20" t="n">
        <v>1355.65</v>
      </c>
      <c r="M18" s="20" t="n">
        <v>710.63</v>
      </c>
      <c r="N18" s="20" t="n">
        <v>1000.37</v>
      </c>
      <c r="O18" s="20" t="n">
        <v>1861.17</v>
      </c>
      <c r="P18" s="20" t="n">
        <v>1778.95</v>
      </c>
      <c r="Q18" s="20" t="n">
        <v>1756.61</v>
      </c>
      <c r="R18" s="20" t="n">
        <v>1866.29</v>
      </c>
      <c r="S18" s="20" t="n">
        <v>1906.81</v>
      </c>
      <c r="T18" s="20" t="n">
        <v>2907.15</v>
      </c>
      <c r="U18" s="20" t="n">
        <v>2486.58</v>
      </c>
      <c r="V18" s="20" t="n">
        <v>1971.83</v>
      </c>
      <c r="W18" s="20" t="n">
        <v>1885.87</v>
      </c>
      <c r="X18" s="20" t="n">
        <v>1937.59</v>
      </c>
      <c r="Y18" s="20" t="n">
        <v>1984.87</v>
      </c>
      <c r="Z18" s="20" t="n">
        <v>2514.65</v>
      </c>
      <c r="AA18" s="20" t="n">
        <v>2487.67</v>
      </c>
      <c r="AB18" s="20" t="n">
        <v>2752.92</v>
      </c>
      <c r="AC18" s="20" t="n">
        <v>3200.14</v>
      </c>
      <c r="AD18" s="20" t="n">
        <v>2631.68</v>
      </c>
      <c r="AE18" s="20" t="n">
        <v>2313.42</v>
      </c>
      <c r="AF18" s="20" t="n">
        <v>2259.04</v>
      </c>
      <c r="AG18" s="20" t="n">
        <v>3405.81</v>
      </c>
      <c r="AH18" s="20" t="n">
        <v>3903.31</v>
      </c>
      <c r="AI18" s="20" t="n">
        <v>3879.48</v>
      </c>
      <c r="AJ18" s="20" t="n">
        <v>3520.55</v>
      </c>
      <c r="AK18" s="20" t="n">
        <v>3052.78</v>
      </c>
      <c r="AL18" s="20" t="n">
        <v>2703.7</v>
      </c>
      <c r="AM18" s="20" t="n">
        <v>2805.55</v>
      </c>
      <c r="AN18" s="20" t="n">
        <v>2847.22</v>
      </c>
      <c r="AO18" s="20" t="n">
        <v>3206.03</v>
      </c>
      <c r="AP18" s="20" t="n">
        <v>3115.5</v>
      </c>
      <c r="AR18" s="21" t="n">
        <f aca="false">AP18-B18</f>
        <v>-6159.31</v>
      </c>
      <c r="AS18" s="22" t="n">
        <f aca="false">IF(B18=0,"",(AP18-B18)/B18)</f>
        <v>-0.664090153868381</v>
      </c>
    </row>
    <row r="19" customFormat="false" ht="15" hidden="false" customHeight="false" outlineLevel="0" collapsed="false">
      <c r="A19" s="7" t="s">
        <v>51</v>
      </c>
      <c r="B19" s="20" t="n">
        <v>2.73</v>
      </c>
      <c r="C19" s="20" t="n">
        <v>0</v>
      </c>
      <c r="D19" s="20" t="n">
        <v>5.14</v>
      </c>
      <c r="E19" s="20" t="n">
        <v>25.4</v>
      </c>
      <c r="F19" s="20" t="n">
        <v>3.71</v>
      </c>
      <c r="G19" s="20" t="n">
        <v>8.81</v>
      </c>
      <c r="H19" s="20" t="n">
        <v>0</v>
      </c>
      <c r="I19" s="20" t="n">
        <v>4.6</v>
      </c>
      <c r="J19" s="20" t="n">
        <v>0</v>
      </c>
      <c r="K19" s="20" t="n">
        <v>6.93</v>
      </c>
      <c r="L19" s="20" t="n">
        <v>63.55</v>
      </c>
      <c r="M19" s="20" t="n">
        <v>16.03</v>
      </c>
      <c r="N19" s="20" t="n">
        <v>70.46</v>
      </c>
      <c r="O19" s="20" t="n">
        <v>0</v>
      </c>
      <c r="P19" s="20" t="n">
        <v>5.06</v>
      </c>
      <c r="Q19" s="20" t="n">
        <v>1.81</v>
      </c>
      <c r="R19" s="20" t="n">
        <v>0</v>
      </c>
      <c r="S19" s="20" t="n">
        <v>1.36</v>
      </c>
      <c r="T19" s="20" t="n">
        <v>3.7</v>
      </c>
      <c r="U19" s="20" t="n">
        <v>0</v>
      </c>
      <c r="V19" s="20" t="n">
        <v>4.53</v>
      </c>
      <c r="W19" s="20" t="n">
        <v>1.81</v>
      </c>
      <c r="X19" s="20" t="n">
        <v>1.51</v>
      </c>
      <c r="Y19" s="20" t="n">
        <v>5.53</v>
      </c>
      <c r="Z19" s="20" t="n">
        <v>10.11</v>
      </c>
      <c r="AA19" s="20" t="n">
        <v>0.94</v>
      </c>
      <c r="AB19" s="20" t="n">
        <v>0</v>
      </c>
      <c r="AC19" s="20" t="n">
        <v>0</v>
      </c>
      <c r="AD19" s="20" t="n">
        <v>0</v>
      </c>
      <c r="AE19" s="20" t="n">
        <v>0</v>
      </c>
      <c r="AF19" s="20" t="n">
        <v>0.23</v>
      </c>
      <c r="AG19" s="20" t="n">
        <v>0</v>
      </c>
      <c r="AH19" s="20" t="n">
        <v>14.67</v>
      </c>
      <c r="AI19" s="20" t="n">
        <v>0</v>
      </c>
      <c r="AJ19" s="20" t="n">
        <v>0</v>
      </c>
      <c r="AK19" s="20" t="n">
        <v>0</v>
      </c>
      <c r="AL19" s="20" t="n">
        <v>0</v>
      </c>
      <c r="AM19" s="20" t="n">
        <v>0</v>
      </c>
      <c r="AN19" s="20" t="n">
        <v>0</v>
      </c>
      <c r="AO19" s="20" t="n">
        <v>0</v>
      </c>
      <c r="AP19" s="20" t="n">
        <v>0</v>
      </c>
      <c r="AR19" s="21" t="n">
        <f aca="false">AP19-B19</f>
        <v>-2.73</v>
      </c>
      <c r="AS19" s="22" t="n">
        <f aca="false">IF(B19=0,"",(AP19-B19)/B19)</f>
        <v>-1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611262.1365</v>
      </c>
      <c r="C2" s="5" t="n">
        <f aca="false">B2/1000000</f>
        <v>0.6112621365</v>
      </c>
      <c r="D2" s="6" t="n">
        <f aca="false">B2/B27</f>
        <v>0.015426379774865</v>
      </c>
    </row>
    <row r="3" customFormat="false" ht="15" hidden="false" customHeight="false" outlineLevel="0" collapsed="false">
      <c r="A3" s="7" t="s">
        <v>5</v>
      </c>
      <c r="B3" s="8" t="n">
        <v>164094.7689</v>
      </c>
      <c r="C3" s="9" t="n">
        <f aca="false">B3/1000000</f>
        <v>0.1640947689</v>
      </c>
      <c r="D3" s="10" t="n">
        <f aca="false">B3/B27</f>
        <v>0.00414124820263608</v>
      </c>
    </row>
    <row r="4" customFormat="false" ht="15" hidden="false" customHeight="false" outlineLevel="0" collapsed="false">
      <c r="A4" s="7" t="s">
        <v>6</v>
      </c>
      <c r="B4" s="8" t="n">
        <v>403022.9433</v>
      </c>
      <c r="C4" s="9" t="n">
        <f aca="false">B4/1000000</f>
        <v>0.4030229433</v>
      </c>
      <c r="D4" s="10" t="n">
        <f aca="false">B4/B27</f>
        <v>0.01017106182452</v>
      </c>
    </row>
    <row r="5" customFormat="false" ht="15" hidden="false" customHeight="false" outlineLevel="0" collapsed="false">
      <c r="A5" s="7" t="s">
        <v>7</v>
      </c>
      <c r="B5" s="8" t="n">
        <v>44144.4243</v>
      </c>
      <c r="C5" s="9" t="n">
        <f aca="false">B5/1000000</f>
        <v>0.0441444243</v>
      </c>
      <c r="D5" s="10" t="n">
        <f aca="false">B5/B27</f>
        <v>0.00111406974770894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16131564.7285</v>
      </c>
      <c r="C6" s="5" t="n">
        <f aca="false">B6/1000000</f>
        <v>16.1315647285</v>
      </c>
      <c r="D6" s="6" t="n">
        <f aca="false">B6/B27</f>
        <v>0.407111170486606</v>
      </c>
    </row>
    <row r="7" customFormat="false" ht="15" hidden="false" customHeight="false" outlineLevel="0" collapsed="false">
      <c r="A7" s="7" t="s">
        <v>9</v>
      </c>
      <c r="B7" s="8" t="n">
        <v>0</v>
      </c>
      <c r="C7" s="9" t="n">
        <f aca="false">B7/1000000</f>
        <v>0</v>
      </c>
      <c r="D7" s="10" t="n">
        <f aca="false">B7/B27</f>
        <v>0</v>
      </c>
    </row>
    <row r="8" customFormat="false" ht="15" hidden="false" customHeight="false" outlineLevel="0" collapsed="false">
      <c r="A8" s="7" t="s">
        <v>10</v>
      </c>
      <c r="B8" s="8" t="n">
        <v>9.1956</v>
      </c>
      <c r="C8" s="9" t="n">
        <f aca="false">B8/1000000</f>
        <v>9.1956E-006</v>
      </c>
      <c r="D8" s="10" t="n">
        <f aca="false">B8/B27</f>
        <v>2.32068713874524E-007</v>
      </c>
    </row>
    <row r="9" customFormat="false" ht="15" hidden="false" customHeight="false" outlineLevel="0" collapsed="false">
      <c r="A9" s="7" t="s">
        <v>11</v>
      </c>
      <c r="B9" s="8" t="n">
        <v>0.1399</v>
      </c>
      <c r="C9" s="9" t="n">
        <f aca="false">B9/1000000</f>
        <v>1.399E-007</v>
      </c>
      <c r="D9" s="10" t="n">
        <f aca="false">B9/B27</f>
        <v>3.53064651257623E-009</v>
      </c>
    </row>
    <row r="10" customFormat="false" ht="15" hidden="false" customHeight="false" outlineLevel="0" collapsed="false">
      <c r="A10" s="7" t="s">
        <v>12</v>
      </c>
      <c r="B10" s="8" t="n">
        <v>14160137.2833</v>
      </c>
      <c r="C10" s="9" t="n">
        <f aca="false">B10/1000000</f>
        <v>14.1601372833</v>
      </c>
      <c r="D10" s="10" t="n">
        <f aca="false">B10/B27</f>
        <v>0.357358393973436</v>
      </c>
    </row>
    <row r="11" customFormat="false" ht="15" hidden="false" customHeight="false" outlineLevel="0" collapsed="false">
      <c r="A11" s="7" t="s">
        <v>13</v>
      </c>
      <c r="B11" s="8" t="n">
        <v>1971418.1097</v>
      </c>
      <c r="C11" s="9" t="n">
        <f aca="false">B11/1000000</f>
        <v>1.9714181097</v>
      </c>
      <c r="D11" s="10" t="n">
        <f aca="false">B11/B27</f>
        <v>0.0497525409138093</v>
      </c>
    </row>
    <row r="12" customFormat="false" ht="15" hidden="false" customHeight="false" outlineLevel="0" collapsed="false">
      <c r="A12" s="7" t="s">
        <v>14</v>
      </c>
      <c r="B12" s="8" t="n">
        <v>0</v>
      </c>
      <c r="C12" s="9" t="n">
        <f aca="false">B12/1000000</f>
        <v>0</v>
      </c>
      <c r="D12" s="10" t="n">
        <f aca="false">B12/B27</f>
        <v>0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22018154.9342</v>
      </c>
      <c r="C13" s="5" t="n">
        <f aca="false">B13/1000000</f>
        <v>22.0181549342</v>
      </c>
      <c r="D13" s="6" t="n">
        <f aca="false">B13/B27</f>
        <v>0.555670635681174</v>
      </c>
    </row>
    <row r="14" customFormat="false" ht="15" hidden="false" customHeight="false" outlineLevel="0" collapsed="false">
      <c r="A14" s="7" t="s">
        <v>16</v>
      </c>
      <c r="B14" s="8" t="n">
        <f aca="false">B15+B16</f>
        <v>19834287.8751</v>
      </c>
      <c r="C14" s="9" t="n">
        <f aca="false">B14/1000000</f>
        <v>19.8342878751</v>
      </c>
      <c r="D14" s="10" t="n">
        <f aca="false">B14/B27</f>
        <v>0.500556535494316</v>
      </c>
    </row>
    <row r="15" customFormat="false" ht="15" hidden="false" customHeight="false" outlineLevel="0" collapsed="false">
      <c r="A15" s="7" t="s">
        <v>17</v>
      </c>
      <c r="B15" s="8" t="n">
        <v>19825921.7359</v>
      </c>
      <c r="C15" s="9" t="n">
        <f aca="false">B15/1000000</f>
        <v>19.8259217359</v>
      </c>
      <c r="D15" s="10" t="n">
        <f aca="false">B15/B27</f>
        <v>0.500345399824622</v>
      </c>
    </row>
    <row r="16" customFormat="false" ht="15" hidden="false" customHeight="false" outlineLevel="0" collapsed="false">
      <c r="A16" s="7" t="s">
        <v>18</v>
      </c>
      <c r="B16" s="8" t="n">
        <v>8366.1392</v>
      </c>
      <c r="C16" s="9" t="n">
        <f aca="false">B16/1000000</f>
        <v>0.0083661392</v>
      </c>
      <c r="D16" s="10" t="n">
        <f aca="false">B16/B27</f>
        <v>0.000211135669694119</v>
      </c>
    </row>
    <row r="17" customFormat="false" ht="15" hidden="false" customHeight="false" outlineLevel="0" collapsed="false">
      <c r="A17" s="7" t="s">
        <v>19</v>
      </c>
      <c r="B17" s="8" t="n">
        <v>2035549.7198</v>
      </c>
      <c r="C17" s="9" t="n">
        <f aca="false">B17/1000000</f>
        <v>2.0355497198</v>
      </c>
      <c r="D17" s="10" t="n">
        <f aca="false">B17/B27</f>
        <v>0.0513710258712465</v>
      </c>
    </row>
    <row r="18" customFormat="false" ht="15" hidden="false" customHeight="false" outlineLevel="0" collapsed="false">
      <c r="A18" s="7" t="s">
        <v>20</v>
      </c>
      <c r="B18" s="8" t="n">
        <v>148317.3393</v>
      </c>
      <c r="C18" s="9" t="n">
        <f aca="false">B18/1000000</f>
        <v>0.1483173393</v>
      </c>
      <c r="D18" s="10" t="n">
        <f aca="false">B18/B27</f>
        <v>0.00374307431561208</v>
      </c>
    </row>
    <row r="19" customFormat="false" ht="15" hidden="false" customHeight="false" outlineLevel="0" collapsed="false">
      <c r="A19" s="7" t="s">
        <v>21</v>
      </c>
      <c r="B19" s="8" t="n">
        <v>0</v>
      </c>
      <c r="C19" s="9" t="n">
        <f aca="false">B19/1000000</f>
        <v>0</v>
      </c>
      <c r="D19" s="10" t="n">
        <f aca="false">B19/B27</f>
        <v>0</v>
      </c>
    </row>
    <row r="20" customFormat="false" ht="15" hidden="false" customHeight="false" outlineLevel="0" collapsed="false">
      <c r="A20" s="3" t="s">
        <v>22</v>
      </c>
      <c r="B20" s="4" t="n">
        <f aca="false">B21+B22</f>
        <v>655471.137</v>
      </c>
      <c r="C20" s="5" t="n">
        <f aca="false">B20/1000000</f>
        <v>0.655471137</v>
      </c>
      <c r="D20" s="6" t="n">
        <f aca="false">B20/B27</f>
        <v>0.0165420792276156</v>
      </c>
    </row>
    <row r="21" customFormat="false" ht="15" hidden="false" customHeight="false" outlineLevel="0" collapsed="false">
      <c r="A21" s="7" t="s">
        <v>23</v>
      </c>
      <c r="B21" s="8" t="n">
        <v>516738.2352</v>
      </c>
      <c r="C21" s="9" t="n">
        <f aca="false">B21/1000000</f>
        <v>0.5167382352</v>
      </c>
      <c r="D21" s="10" t="n">
        <f aca="false">B21/B27</f>
        <v>0.0130408866906624</v>
      </c>
    </row>
    <row r="22" customFormat="false" ht="15" hidden="false" customHeight="false" outlineLevel="0" collapsed="false">
      <c r="A22" s="7" t="s">
        <v>24</v>
      </c>
      <c r="B22" s="8" t="n">
        <v>138732.9018</v>
      </c>
      <c r="C22" s="9" t="n">
        <f aca="false">B22/1000000</f>
        <v>0.1387329018</v>
      </c>
      <c r="D22" s="10" t="n">
        <f aca="false">B22/B27</f>
        <v>0.00350119253695318</v>
      </c>
    </row>
    <row r="23" customFormat="false" ht="15" hidden="false" customHeight="false" outlineLevel="0" collapsed="false">
      <c r="A23" s="3" t="s">
        <v>25</v>
      </c>
      <c r="B23" s="4" t="n">
        <f aca="false">B24+B25</f>
        <v>208017.965</v>
      </c>
      <c r="C23" s="5" t="n">
        <f aca="false">B23/1000000</f>
        <v>0.208017965</v>
      </c>
      <c r="D23" s="6" t="n">
        <f aca="false">B23/B27</f>
        <v>0.00524973482973877</v>
      </c>
    </row>
    <row r="24" customFormat="false" ht="15" hidden="false" customHeight="false" outlineLevel="0" collapsed="false">
      <c r="A24" s="7" t="s">
        <v>26</v>
      </c>
      <c r="B24" s="8" t="n">
        <v>0</v>
      </c>
      <c r="C24" s="9" t="n">
        <f aca="false">B24/1000000</f>
        <v>0</v>
      </c>
      <c r="D24" s="10" t="n">
        <f aca="false">B24/B27</f>
        <v>0</v>
      </c>
    </row>
    <row r="25" customFormat="false" ht="15" hidden="false" customHeight="false" outlineLevel="0" collapsed="false">
      <c r="A25" s="7" t="s">
        <v>27</v>
      </c>
      <c r="B25" s="8" t="n">
        <v>208017.965</v>
      </c>
      <c r="C25" s="9" t="n">
        <f aca="false">B25/1000000</f>
        <v>0.208017965</v>
      </c>
      <c r="D25" s="10" t="n">
        <f aca="false">B25/B27</f>
        <v>0.00524973482973877</v>
      </c>
    </row>
    <row r="26" customFormat="false" ht="15" hidden="false" customHeight="false" outlineLevel="0" collapsed="false">
      <c r="A26" s="3" t="s">
        <v>28</v>
      </c>
      <c r="B26" s="4" t="n">
        <v>0</v>
      </c>
      <c r="C26" s="5" t="n">
        <f aca="false">B26/1000000</f>
        <v>0</v>
      </c>
      <c r="D26" s="6" t="n">
        <f aca="false">B26/B27</f>
        <v>0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39624470.9012</v>
      </c>
      <c r="C27" s="13" t="n">
        <f aca="false">B27/1000000</f>
        <v>39.6244709012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39.6244709012</v>
      </c>
      <c r="D29" s="17" t="n">
        <v>0.1417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184906.84</v>
      </c>
      <c r="C2" s="20" t="n">
        <v>174964.79</v>
      </c>
      <c r="D2" s="20" t="n">
        <v>164055.43</v>
      </c>
      <c r="E2" s="20" t="n">
        <v>173636.82</v>
      </c>
      <c r="F2" s="20" t="n">
        <v>173310.66</v>
      </c>
      <c r="G2" s="20" t="n">
        <v>167824.06</v>
      </c>
      <c r="H2" s="20" t="n">
        <v>163500.56</v>
      </c>
      <c r="I2" s="20" t="n">
        <v>159616.43</v>
      </c>
      <c r="J2" s="20" t="n">
        <v>155388.58</v>
      </c>
      <c r="K2" s="20" t="n">
        <v>152517.29</v>
      </c>
      <c r="L2" s="20" t="n">
        <v>149062.69</v>
      </c>
      <c r="M2" s="20" t="n">
        <v>149995.49</v>
      </c>
      <c r="N2" s="20" t="n">
        <v>143824.12</v>
      </c>
      <c r="O2" s="20" t="n">
        <v>140340.41</v>
      </c>
      <c r="P2" s="20" t="n">
        <v>137946.01</v>
      </c>
      <c r="Q2" s="20" t="n">
        <v>144780.11</v>
      </c>
      <c r="R2" s="20" t="n">
        <v>140628.15</v>
      </c>
      <c r="S2" s="20" t="n">
        <v>137448.19</v>
      </c>
      <c r="T2" s="20" t="n">
        <v>144335.48</v>
      </c>
      <c r="U2" s="20" t="n">
        <v>158120.61</v>
      </c>
      <c r="V2" s="20" t="n">
        <v>158803.33</v>
      </c>
      <c r="W2" s="20" t="n">
        <v>157571.52</v>
      </c>
      <c r="X2" s="20" t="n">
        <v>147253.8</v>
      </c>
      <c r="Y2" s="20" t="n">
        <v>151086.11</v>
      </c>
      <c r="Z2" s="20" t="n">
        <v>157267.05</v>
      </c>
      <c r="AA2" s="20" t="n">
        <v>165353.08</v>
      </c>
      <c r="AB2" s="20" t="n">
        <v>160967.47</v>
      </c>
      <c r="AC2" s="20" t="n">
        <v>156374.99</v>
      </c>
      <c r="AD2" s="20" t="n">
        <v>161084.58</v>
      </c>
      <c r="AE2" s="20" t="n">
        <v>169902.81</v>
      </c>
      <c r="AF2" s="20" t="n">
        <v>180536.83</v>
      </c>
      <c r="AG2" s="20" t="n">
        <v>184346.43</v>
      </c>
      <c r="AH2" s="20" t="n">
        <v>187395.12</v>
      </c>
      <c r="AI2" s="20" t="n">
        <v>192178.78</v>
      </c>
      <c r="AJ2" s="20" t="n">
        <v>193273.97</v>
      </c>
      <c r="AK2" s="20" t="n">
        <v>193133.63</v>
      </c>
      <c r="AL2" s="20" t="n">
        <v>191149.68</v>
      </c>
      <c r="AM2" s="20" t="n">
        <v>194986.63</v>
      </c>
      <c r="AN2" s="20" t="n">
        <v>193324.89</v>
      </c>
      <c r="AO2" s="20" t="n">
        <v>184046.23</v>
      </c>
      <c r="AP2" s="20" t="n">
        <v>164094.77</v>
      </c>
      <c r="AR2" s="21" t="n">
        <f aca="false">AP2-B2</f>
        <v>-20812.07</v>
      </c>
      <c r="AS2" s="22" t="n">
        <f aca="false">IF(B2=0,"",(AP2-B2)/B2)</f>
        <v>-0.112554354398139</v>
      </c>
    </row>
    <row r="3" customFormat="false" ht="15" hidden="false" customHeight="false" outlineLevel="0" collapsed="false">
      <c r="A3" s="7" t="s">
        <v>35</v>
      </c>
      <c r="B3" s="20" t="n">
        <v>351373.86</v>
      </c>
      <c r="C3" s="20" t="n">
        <v>343546.55</v>
      </c>
      <c r="D3" s="20" t="n">
        <v>342769.8</v>
      </c>
      <c r="E3" s="20" t="n">
        <v>338032.82</v>
      </c>
      <c r="F3" s="20" t="n">
        <v>332107.45</v>
      </c>
      <c r="G3" s="20" t="n">
        <v>324883</v>
      </c>
      <c r="H3" s="20" t="n">
        <v>331623.09</v>
      </c>
      <c r="I3" s="20" t="n">
        <v>330343.14</v>
      </c>
      <c r="J3" s="20" t="n">
        <v>333779.41</v>
      </c>
      <c r="K3" s="20" t="n">
        <v>358280.66</v>
      </c>
      <c r="L3" s="20" t="n">
        <v>374761.24</v>
      </c>
      <c r="M3" s="20" t="n">
        <v>384135.02</v>
      </c>
      <c r="N3" s="20" t="n">
        <v>389839.46</v>
      </c>
      <c r="O3" s="20" t="n">
        <v>397238.07</v>
      </c>
      <c r="P3" s="20" t="n">
        <v>399074.19</v>
      </c>
      <c r="Q3" s="20" t="n">
        <v>394093.69</v>
      </c>
      <c r="R3" s="20" t="n">
        <v>392307.38</v>
      </c>
      <c r="S3" s="20" t="n">
        <v>393993.19</v>
      </c>
      <c r="T3" s="20" t="n">
        <v>412124.96</v>
      </c>
      <c r="U3" s="20" t="n">
        <v>406621.22</v>
      </c>
      <c r="V3" s="20" t="n">
        <v>406359.39</v>
      </c>
      <c r="W3" s="20" t="n">
        <v>416318.82</v>
      </c>
      <c r="X3" s="20" t="n">
        <v>413019.59</v>
      </c>
      <c r="Y3" s="20" t="n">
        <v>406210.48</v>
      </c>
      <c r="Z3" s="20" t="n">
        <v>406418.75</v>
      </c>
      <c r="AA3" s="20" t="n">
        <v>404350.84</v>
      </c>
      <c r="AB3" s="20" t="n">
        <v>407900.12</v>
      </c>
      <c r="AC3" s="20" t="n">
        <v>409893.85</v>
      </c>
      <c r="AD3" s="20" t="n">
        <v>407455.1</v>
      </c>
      <c r="AE3" s="20" t="n">
        <v>399259.76</v>
      </c>
      <c r="AF3" s="20" t="n">
        <v>404704.48</v>
      </c>
      <c r="AG3" s="20" t="n">
        <v>408377.52</v>
      </c>
      <c r="AH3" s="20" t="n">
        <v>408519.86</v>
      </c>
      <c r="AI3" s="20" t="n">
        <v>419028.32</v>
      </c>
      <c r="AJ3" s="20" t="n">
        <v>425417.35</v>
      </c>
      <c r="AK3" s="20" t="n">
        <v>431189.78</v>
      </c>
      <c r="AL3" s="20" t="n">
        <v>433158.47</v>
      </c>
      <c r="AM3" s="20" t="n">
        <v>440266.93</v>
      </c>
      <c r="AN3" s="20" t="n">
        <v>442696.84</v>
      </c>
      <c r="AO3" s="20" t="n">
        <v>436492.58</v>
      </c>
      <c r="AP3" s="20" t="n">
        <v>403022.94</v>
      </c>
      <c r="AR3" s="21" t="n">
        <f aca="false">AP3-B3</f>
        <v>51649.08</v>
      </c>
      <c r="AS3" s="22" t="n">
        <f aca="false">IF(B3=0,"",(AP3-B3)/B3)</f>
        <v>0.146991810944616</v>
      </c>
    </row>
    <row r="4" customFormat="false" ht="15" hidden="false" customHeight="false" outlineLevel="0" collapsed="false">
      <c r="A4" s="7" t="s">
        <v>36</v>
      </c>
      <c r="B4" s="20" t="n">
        <v>47062.23</v>
      </c>
      <c r="C4" s="20" t="n">
        <v>45410.5</v>
      </c>
      <c r="D4" s="20" t="n">
        <v>46559.26</v>
      </c>
      <c r="E4" s="20" t="n">
        <v>43946.9</v>
      </c>
      <c r="F4" s="20" t="n">
        <v>45736.49</v>
      </c>
      <c r="G4" s="20" t="n">
        <v>46036.36</v>
      </c>
      <c r="H4" s="20" t="n">
        <v>40716.29</v>
      </c>
      <c r="I4" s="20" t="n">
        <v>37555.85</v>
      </c>
      <c r="J4" s="20" t="n">
        <v>41862.11</v>
      </c>
      <c r="K4" s="20" t="n">
        <v>40351.51</v>
      </c>
      <c r="L4" s="20" t="n">
        <v>34959.59</v>
      </c>
      <c r="M4" s="20" t="n">
        <v>36391.97</v>
      </c>
      <c r="N4" s="20" t="n">
        <v>36439.39</v>
      </c>
      <c r="O4" s="20" t="n">
        <v>38023.62</v>
      </c>
      <c r="P4" s="20" t="n">
        <v>40138.11</v>
      </c>
      <c r="Q4" s="20" t="n">
        <v>37858.91</v>
      </c>
      <c r="R4" s="20" t="n">
        <v>36719.3</v>
      </c>
      <c r="S4" s="20" t="n">
        <v>33666.4</v>
      </c>
      <c r="T4" s="20" t="n">
        <v>30907.95</v>
      </c>
      <c r="U4" s="20" t="n">
        <v>29783.7</v>
      </c>
      <c r="V4" s="20" t="n">
        <v>33031.33</v>
      </c>
      <c r="W4" s="20" t="n">
        <v>35746.67</v>
      </c>
      <c r="X4" s="20" t="n">
        <v>34939.22</v>
      </c>
      <c r="Y4" s="20" t="n">
        <v>36389.3</v>
      </c>
      <c r="Z4" s="20" t="n">
        <v>38489.54</v>
      </c>
      <c r="AA4" s="20" t="n">
        <v>36601.49</v>
      </c>
      <c r="AB4" s="20" t="n">
        <v>35053.77</v>
      </c>
      <c r="AC4" s="20" t="n">
        <v>32267.82</v>
      </c>
      <c r="AD4" s="20" t="n">
        <v>32105.19</v>
      </c>
      <c r="AE4" s="20" t="n">
        <v>30957.51</v>
      </c>
      <c r="AF4" s="20" t="n">
        <v>33485.29</v>
      </c>
      <c r="AG4" s="20" t="n">
        <v>35143.96</v>
      </c>
      <c r="AH4" s="20" t="n">
        <v>35408.69</v>
      </c>
      <c r="AI4" s="20" t="n">
        <v>34435.69</v>
      </c>
      <c r="AJ4" s="20" t="n">
        <v>34507.45</v>
      </c>
      <c r="AK4" s="20" t="n">
        <v>37081.04</v>
      </c>
      <c r="AL4" s="20" t="n">
        <v>39287.67</v>
      </c>
      <c r="AM4" s="20" t="n">
        <v>37304.89</v>
      </c>
      <c r="AN4" s="20" t="n">
        <v>34797.35</v>
      </c>
      <c r="AO4" s="20" t="n">
        <v>36086.03</v>
      </c>
      <c r="AP4" s="20" t="n">
        <v>44144.42</v>
      </c>
      <c r="AR4" s="21" t="n">
        <f aca="false">AP4-B4</f>
        <v>-2917.81000000001</v>
      </c>
      <c r="AS4" s="22" t="n">
        <f aca="false">IF(B4=0,"",(AP4-B4)/B4)</f>
        <v>-0.0619989745492299</v>
      </c>
    </row>
    <row r="5" customFormat="false" ht="15" hidden="false" customHeight="false" outlineLevel="0" collapsed="false">
      <c r="A5" s="7" t="s">
        <v>38</v>
      </c>
      <c r="B5" s="20" t="n">
        <v>1.61</v>
      </c>
      <c r="C5" s="20" t="n">
        <v>1.4</v>
      </c>
      <c r="D5" s="20" t="n">
        <v>2.1</v>
      </c>
      <c r="E5" s="20" t="n">
        <v>1.54</v>
      </c>
      <c r="F5" s="20" t="n">
        <v>1.26</v>
      </c>
      <c r="G5" s="20" t="n">
        <v>1.82</v>
      </c>
      <c r="H5" s="20" t="n">
        <v>4.89</v>
      </c>
      <c r="I5" s="20" t="n">
        <v>13.28</v>
      </c>
      <c r="J5" s="20" t="n">
        <v>22.3</v>
      </c>
      <c r="K5" s="20" t="n">
        <v>34.62</v>
      </c>
      <c r="L5" s="20" t="n">
        <v>40.71</v>
      </c>
      <c r="M5" s="20" t="n">
        <v>11.82</v>
      </c>
      <c r="N5" s="20" t="n">
        <v>3.5</v>
      </c>
      <c r="O5" s="20" t="n">
        <v>56.53</v>
      </c>
      <c r="P5" s="20" t="n">
        <v>55.96</v>
      </c>
      <c r="Q5" s="20" t="n">
        <v>40.08</v>
      </c>
      <c r="R5" s="20" t="n">
        <v>8.11</v>
      </c>
      <c r="S5" s="20" t="n">
        <v>32.87</v>
      </c>
      <c r="T5" s="20" t="n">
        <v>3.15</v>
      </c>
      <c r="U5" s="20" t="n">
        <v>4.06</v>
      </c>
      <c r="V5" s="20" t="n">
        <v>3.71</v>
      </c>
      <c r="W5" s="20" t="n">
        <v>3.49</v>
      </c>
      <c r="X5" s="20" t="n">
        <v>3.49</v>
      </c>
      <c r="Y5" s="20" t="n">
        <v>9.02</v>
      </c>
      <c r="Z5" s="20" t="n">
        <v>11.04</v>
      </c>
      <c r="AA5" s="20" t="n">
        <v>15.24</v>
      </c>
      <c r="AB5" s="20" t="n">
        <v>27.69</v>
      </c>
      <c r="AC5" s="20" t="n">
        <v>13.15</v>
      </c>
      <c r="AD5" s="20" t="n">
        <v>13.29</v>
      </c>
      <c r="AE5" s="20" t="n">
        <v>4.9</v>
      </c>
      <c r="AF5" s="20" t="n">
        <v>1.12</v>
      </c>
      <c r="AG5" s="20" t="n">
        <v>2.33</v>
      </c>
      <c r="AH5" s="20" t="n">
        <v>2.12</v>
      </c>
      <c r="AI5" s="20" t="n">
        <v>15.9</v>
      </c>
      <c r="AJ5" s="20" t="n">
        <v>32.41</v>
      </c>
      <c r="AK5" s="20" t="n">
        <v>7.12</v>
      </c>
      <c r="AL5" s="20" t="n">
        <v>21.37</v>
      </c>
      <c r="AM5" s="20" t="n">
        <v>3.76</v>
      </c>
      <c r="AN5" s="20" t="n">
        <v>0.86</v>
      </c>
      <c r="AO5" s="20" t="n">
        <v>9.87</v>
      </c>
      <c r="AP5" s="20" t="n">
        <v>9.2</v>
      </c>
      <c r="AR5" s="21" t="n">
        <f aca="false">AP5-B5</f>
        <v>7.59</v>
      </c>
      <c r="AS5" s="22" t="n">
        <f aca="false">IF(B5=0,"",(AP5-B5)/B5)</f>
        <v>4.71428571428571</v>
      </c>
    </row>
    <row r="6" customFormat="false" ht="15" hidden="false" customHeight="false" outlineLevel="0" collapsed="false">
      <c r="A6" s="7" t="s">
        <v>39</v>
      </c>
      <c r="B6" s="20" t="n">
        <v>138.73</v>
      </c>
      <c r="C6" s="20" t="n">
        <v>16.72</v>
      </c>
      <c r="D6" s="20" t="n">
        <v>20</v>
      </c>
      <c r="E6" s="20" t="n">
        <v>21.33</v>
      </c>
      <c r="F6" s="20" t="n">
        <v>18.81</v>
      </c>
      <c r="G6" s="20" t="n">
        <v>21.47</v>
      </c>
      <c r="H6" s="20" t="n">
        <v>32.01</v>
      </c>
      <c r="I6" s="20" t="n">
        <v>48.31</v>
      </c>
      <c r="J6" s="20" t="n">
        <v>86.69</v>
      </c>
      <c r="K6" s="20" t="n">
        <v>195.43</v>
      </c>
      <c r="L6" s="20" t="n">
        <v>123.32</v>
      </c>
      <c r="M6" s="20" t="n">
        <v>21.75</v>
      </c>
      <c r="N6" s="20" t="n">
        <v>22.8</v>
      </c>
      <c r="O6" s="20" t="n">
        <v>56.64</v>
      </c>
      <c r="P6" s="20" t="n">
        <v>65.8</v>
      </c>
      <c r="Q6" s="20" t="n">
        <v>54.83</v>
      </c>
      <c r="R6" s="20" t="n">
        <v>16.85</v>
      </c>
      <c r="S6" s="20" t="n">
        <v>22.94</v>
      </c>
      <c r="T6" s="20" t="n">
        <v>20.14</v>
      </c>
      <c r="U6" s="20" t="n">
        <v>30.99</v>
      </c>
      <c r="V6" s="20" t="n">
        <v>8.95</v>
      </c>
      <c r="W6" s="20" t="n">
        <v>6.57</v>
      </c>
      <c r="X6" s="20" t="n">
        <v>4.9</v>
      </c>
      <c r="Y6" s="20" t="n">
        <v>3.15</v>
      </c>
      <c r="Z6" s="20" t="n">
        <v>26.93</v>
      </c>
      <c r="AA6" s="20" t="n">
        <v>29.45</v>
      </c>
      <c r="AB6" s="20" t="n">
        <v>88.7</v>
      </c>
      <c r="AC6" s="20" t="n">
        <v>81.63</v>
      </c>
      <c r="AD6" s="20" t="n">
        <v>147.44</v>
      </c>
      <c r="AE6" s="20" t="n">
        <v>53.22</v>
      </c>
      <c r="AF6" s="20" t="n">
        <v>6.71</v>
      </c>
      <c r="AG6" s="20" t="n">
        <v>3.22</v>
      </c>
      <c r="AH6" s="20" t="n">
        <v>1.47</v>
      </c>
      <c r="AI6" s="20" t="n">
        <v>9.16</v>
      </c>
      <c r="AJ6" s="20" t="n">
        <v>52.16</v>
      </c>
      <c r="AK6" s="20" t="n">
        <v>12.66</v>
      </c>
      <c r="AL6" s="20" t="n">
        <v>5.73</v>
      </c>
      <c r="AM6" s="20" t="n">
        <v>0.77</v>
      </c>
      <c r="AN6" s="20" t="n">
        <v>1.89</v>
      </c>
      <c r="AO6" s="20" t="n">
        <v>0.28</v>
      </c>
      <c r="AP6" s="20" t="n">
        <v>0.14</v>
      </c>
      <c r="AR6" s="21" t="n">
        <f aca="false">AP6-B6</f>
        <v>-138.59</v>
      </c>
      <c r="AS6" s="22" t="n">
        <f aca="false">IF(B6=0,"",(AP6-B6)/B6)</f>
        <v>-0.998990845527283</v>
      </c>
    </row>
    <row r="7" customFormat="false" ht="15" hidden="false" customHeight="false" outlineLevel="0" collapsed="false">
      <c r="A7" s="7" t="s">
        <v>40</v>
      </c>
      <c r="B7" s="20" t="n">
        <v>16697543.9</v>
      </c>
      <c r="C7" s="20" t="n">
        <v>16356387.03</v>
      </c>
      <c r="D7" s="20" t="n">
        <v>15723099.1</v>
      </c>
      <c r="E7" s="20" t="n">
        <v>15683485.31</v>
      </c>
      <c r="F7" s="20" t="n">
        <v>15641783.57</v>
      </c>
      <c r="G7" s="20" t="n">
        <v>15448763.67</v>
      </c>
      <c r="H7" s="20" t="n">
        <v>15290891.89</v>
      </c>
      <c r="I7" s="20" t="n">
        <v>15303276.37</v>
      </c>
      <c r="J7" s="20" t="n">
        <v>15441750.07</v>
      </c>
      <c r="K7" s="20" t="n">
        <v>15366306.33</v>
      </c>
      <c r="L7" s="20" t="n">
        <v>14855563.72</v>
      </c>
      <c r="M7" s="20" t="n">
        <v>14327575.8</v>
      </c>
      <c r="N7" s="20" t="n">
        <v>14079571.08</v>
      </c>
      <c r="O7" s="20" t="n">
        <v>14008322.92</v>
      </c>
      <c r="P7" s="20" t="n">
        <v>13964779.06</v>
      </c>
      <c r="Q7" s="20" t="n">
        <v>14056036.42</v>
      </c>
      <c r="R7" s="20" t="n">
        <v>14199114.41</v>
      </c>
      <c r="S7" s="20" t="n">
        <v>14164884.64</v>
      </c>
      <c r="T7" s="20" t="n">
        <v>14016666.75</v>
      </c>
      <c r="U7" s="20" t="n">
        <v>13912224.85</v>
      </c>
      <c r="V7" s="20" t="n">
        <v>13729798.91</v>
      </c>
      <c r="W7" s="20" t="n">
        <v>13476832.08</v>
      </c>
      <c r="X7" s="20" t="n">
        <v>13317505.12</v>
      </c>
      <c r="Y7" s="20" t="n">
        <v>13122123.74</v>
      </c>
      <c r="Z7" s="20" t="n">
        <v>13038660.02</v>
      </c>
      <c r="AA7" s="20" t="n">
        <v>12824383.57</v>
      </c>
      <c r="AB7" s="20" t="n">
        <v>12726896.32</v>
      </c>
      <c r="AC7" s="20" t="n">
        <v>12730358.55</v>
      </c>
      <c r="AD7" s="20" t="n">
        <v>12767356.89</v>
      </c>
      <c r="AE7" s="20" t="n">
        <v>13018676.82</v>
      </c>
      <c r="AF7" s="20" t="n">
        <v>13364478.39</v>
      </c>
      <c r="AG7" s="20" t="n">
        <v>13573944.98</v>
      </c>
      <c r="AH7" s="20" t="n">
        <v>13712879.85</v>
      </c>
      <c r="AI7" s="20" t="n">
        <v>13709688.42</v>
      </c>
      <c r="AJ7" s="20" t="n">
        <v>13642368</v>
      </c>
      <c r="AK7" s="20" t="n">
        <v>13552807.35</v>
      </c>
      <c r="AL7" s="20" t="n">
        <v>13407025.8</v>
      </c>
      <c r="AM7" s="20" t="n">
        <v>13339922.49</v>
      </c>
      <c r="AN7" s="20" t="n">
        <v>13288975.79</v>
      </c>
      <c r="AO7" s="20" t="n">
        <v>13291847.22</v>
      </c>
      <c r="AP7" s="20" t="n">
        <v>14160137.28</v>
      </c>
      <c r="AR7" s="21" t="n">
        <f aca="false">AP7-B7</f>
        <v>-2537406.62</v>
      </c>
      <c r="AS7" s="22" t="n">
        <f aca="false">IF(B7=0,"",(AP7-B7)/B7)</f>
        <v>-0.151962865628399</v>
      </c>
    </row>
    <row r="8" customFormat="false" ht="15" hidden="false" customHeight="false" outlineLevel="0" collapsed="false">
      <c r="A8" s="7" t="s">
        <v>41</v>
      </c>
      <c r="B8" s="20" t="n">
        <v>2118069.66</v>
      </c>
      <c r="C8" s="20" t="n">
        <v>2088619.1</v>
      </c>
      <c r="D8" s="20" t="n">
        <v>2119443.65</v>
      </c>
      <c r="E8" s="20" t="n">
        <v>1992645.69</v>
      </c>
      <c r="F8" s="20" t="n">
        <v>1762777.26</v>
      </c>
      <c r="G8" s="20" t="n">
        <v>1751787.83</v>
      </c>
      <c r="H8" s="20" t="n">
        <v>1850553.15</v>
      </c>
      <c r="I8" s="20" t="n">
        <v>1929273.27</v>
      </c>
      <c r="J8" s="20" t="n">
        <v>1983680.92</v>
      </c>
      <c r="K8" s="20" t="n">
        <v>1922667.66</v>
      </c>
      <c r="L8" s="20" t="n">
        <v>1829967.23</v>
      </c>
      <c r="M8" s="20" t="n">
        <v>1740690.88</v>
      </c>
      <c r="N8" s="20" t="n">
        <v>1760275.5</v>
      </c>
      <c r="O8" s="20" t="n">
        <v>1914546.36</v>
      </c>
      <c r="P8" s="20" t="n">
        <v>1955934.55</v>
      </c>
      <c r="Q8" s="20" t="n">
        <v>2050054.78</v>
      </c>
      <c r="R8" s="20" t="n">
        <v>2109736.4</v>
      </c>
      <c r="S8" s="20" t="n">
        <v>2194557.67</v>
      </c>
      <c r="T8" s="20" t="n">
        <v>2139460.39</v>
      </c>
      <c r="U8" s="20" t="n">
        <v>1880273.38</v>
      </c>
      <c r="V8" s="20" t="n">
        <v>1757313.63</v>
      </c>
      <c r="W8" s="20" t="n">
        <v>1718577.67</v>
      </c>
      <c r="X8" s="20" t="n">
        <v>1709870.39</v>
      </c>
      <c r="Y8" s="20" t="n">
        <v>1646668.14</v>
      </c>
      <c r="Z8" s="20" t="n">
        <v>1636636.15</v>
      </c>
      <c r="AA8" s="20" t="n">
        <v>1684061.46</v>
      </c>
      <c r="AB8" s="20" t="n">
        <v>1663196.65</v>
      </c>
      <c r="AC8" s="20" t="n">
        <v>1823525.15</v>
      </c>
      <c r="AD8" s="20" t="n">
        <v>1868732.64</v>
      </c>
      <c r="AE8" s="20" t="n">
        <v>1968164.27</v>
      </c>
      <c r="AF8" s="20" t="n">
        <v>1988780.82</v>
      </c>
      <c r="AG8" s="20" t="n">
        <v>2100888.52</v>
      </c>
      <c r="AH8" s="20" t="n">
        <v>2115961.78</v>
      </c>
      <c r="AI8" s="20" t="n">
        <v>2020760.02</v>
      </c>
      <c r="AJ8" s="20" t="n">
        <v>1985496.88</v>
      </c>
      <c r="AK8" s="20" t="n">
        <v>1945985.78</v>
      </c>
      <c r="AL8" s="20" t="n">
        <v>1891574.74</v>
      </c>
      <c r="AM8" s="20" t="n">
        <v>1855191</v>
      </c>
      <c r="AN8" s="20" t="n">
        <v>1790073.51</v>
      </c>
      <c r="AO8" s="20" t="n">
        <v>1804657.97</v>
      </c>
      <c r="AP8" s="20" t="n">
        <v>1971418.11</v>
      </c>
      <c r="AR8" s="21" t="n">
        <f aca="false">AP8-B8</f>
        <v>-146651.55</v>
      </c>
      <c r="AS8" s="22" t="n">
        <f aca="false">IF(B8=0,"",(AP8-B8)/B8)</f>
        <v>-0.0692383035220853</v>
      </c>
    </row>
    <row r="9" customFormat="false" ht="15" hidden="false" customHeight="false" outlineLevel="0" collapsed="false">
      <c r="A9" s="7" t="s">
        <v>42</v>
      </c>
      <c r="B9" s="20" t="n">
        <v>15932633.12</v>
      </c>
      <c r="C9" s="20" t="n">
        <v>16336671.28</v>
      </c>
      <c r="D9" s="20" t="n">
        <v>17344533.79</v>
      </c>
      <c r="E9" s="20" t="n">
        <v>17643359.17</v>
      </c>
      <c r="F9" s="20" t="n">
        <v>18149647.84</v>
      </c>
      <c r="G9" s="20" t="n">
        <v>18368620.5</v>
      </c>
      <c r="H9" s="20" t="n">
        <v>18304960.55</v>
      </c>
      <c r="I9" s="20" t="n">
        <v>17932227.57</v>
      </c>
      <c r="J9" s="20" t="n">
        <v>17709898.55</v>
      </c>
      <c r="K9" s="20" t="n">
        <v>17997697.97</v>
      </c>
      <c r="L9" s="20" t="n">
        <v>18725940.93</v>
      </c>
      <c r="M9" s="20" t="n">
        <v>19647289.5</v>
      </c>
      <c r="N9" s="20" t="n">
        <v>19920080.05</v>
      </c>
      <c r="O9" s="20" t="n">
        <v>19808307.75</v>
      </c>
      <c r="P9" s="20" t="n">
        <v>19722521.64</v>
      </c>
      <c r="Q9" s="20" t="n">
        <v>19243016.86</v>
      </c>
      <c r="R9" s="20" t="n">
        <v>18952210.46</v>
      </c>
      <c r="S9" s="20" t="n">
        <v>18975409.88</v>
      </c>
      <c r="T9" s="20" t="n">
        <v>19356081.32</v>
      </c>
      <c r="U9" s="20" t="n">
        <v>19916025.85</v>
      </c>
      <c r="V9" s="20" t="n">
        <v>20326598.47</v>
      </c>
      <c r="W9" s="20" t="n">
        <v>20794376.82</v>
      </c>
      <c r="X9" s="20" t="n">
        <v>21235159.72</v>
      </c>
      <c r="Y9" s="20" t="n">
        <v>21888804.16</v>
      </c>
      <c r="Z9" s="20" t="n">
        <v>22063806.05</v>
      </c>
      <c r="AA9" s="20" t="n">
        <v>22245260.65</v>
      </c>
      <c r="AB9" s="20" t="n">
        <v>22415774.6</v>
      </c>
      <c r="AC9" s="20" t="n">
        <v>22074988.5</v>
      </c>
      <c r="AD9" s="20" t="n">
        <v>21760965.6</v>
      </c>
      <c r="AE9" s="20" t="n">
        <v>21395808.23</v>
      </c>
      <c r="AF9" s="20" t="n">
        <v>20864685.64</v>
      </c>
      <c r="AG9" s="20" t="n">
        <v>20425058.64</v>
      </c>
      <c r="AH9" s="20" t="n">
        <v>20249247.56</v>
      </c>
      <c r="AI9" s="20" t="n">
        <v>20349959.01</v>
      </c>
      <c r="AJ9" s="20" t="n">
        <v>20476086.69</v>
      </c>
      <c r="AK9" s="20" t="n">
        <v>20644297.59</v>
      </c>
      <c r="AL9" s="20" t="n">
        <v>20868539.57</v>
      </c>
      <c r="AM9" s="20" t="n">
        <v>21004302.22</v>
      </c>
      <c r="AN9" s="20" t="n">
        <v>21246119.95</v>
      </c>
      <c r="AO9" s="20" t="n">
        <v>21161185.36</v>
      </c>
      <c r="AP9" s="20" t="n">
        <v>19825921.74</v>
      </c>
      <c r="AR9" s="21" t="n">
        <f aca="false">AP9-B9</f>
        <v>3893288.62</v>
      </c>
      <c r="AS9" s="22" t="n">
        <f aca="false">IF(B9=0,"",(AP9-B9)/B9)</f>
        <v>0.244359396885428</v>
      </c>
    </row>
    <row r="10" customFormat="false" ht="15" hidden="false" customHeight="false" outlineLevel="0" collapsed="false">
      <c r="A10" s="7" t="s">
        <v>43</v>
      </c>
      <c r="B10" s="20" t="n">
        <v>1533.07</v>
      </c>
      <c r="C10" s="20" t="n">
        <v>3522.53</v>
      </c>
      <c r="D10" s="20" t="n">
        <v>4131.27</v>
      </c>
      <c r="E10" s="20" t="n">
        <v>4444.97</v>
      </c>
      <c r="F10" s="20" t="n">
        <v>3296.21</v>
      </c>
      <c r="G10" s="20" t="n">
        <v>2522.91</v>
      </c>
      <c r="H10" s="20" t="n">
        <v>2121.03</v>
      </c>
      <c r="I10" s="20" t="n">
        <v>1925.32</v>
      </c>
      <c r="J10" s="20" t="n">
        <v>1850.58</v>
      </c>
      <c r="K10" s="20" t="n">
        <v>2139.7</v>
      </c>
      <c r="L10" s="20" t="n">
        <v>4186.54</v>
      </c>
      <c r="M10" s="20" t="n">
        <v>5044.57</v>
      </c>
      <c r="N10" s="20" t="n">
        <v>5469.31</v>
      </c>
      <c r="O10" s="20" t="n">
        <v>5082.62</v>
      </c>
      <c r="P10" s="20" t="n">
        <v>5024.62</v>
      </c>
      <c r="Q10" s="20" t="n">
        <v>5105.93</v>
      </c>
      <c r="R10" s="20" t="n">
        <v>5735.13</v>
      </c>
      <c r="S10" s="20" t="n">
        <v>6047.76</v>
      </c>
      <c r="T10" s="20" t="n">
        <v>6267.56</v>
      </c>
      <c r="U10" s="20" t="n">
        <v>6099.21</v>
      </c>
      <c r="V10" s="20" t="n">
        <v>5761.82</v>
      </c>
      <c r="W10" s="20" t="n">
        <v>5404.16</v>
      </c>
      <c r="X10" s="20" t="n">
        <v>5110.39</v>
      </c>
      <c r="Y10" s="20" t="n">
        <v>6609.88</v>
      </c>
      <c r="Z10" s="20" t="n">
        <v>7781.85</v>
      </c>
      <c r="AA10" s="20" t="n">
        <v>7644.32</v>
      </c>
      <c r="AB10" s="20" t="n">
        <v>6834.14</v>
      </c>
      <c r="AC10" s="20" t="n">
        <v>5688.89</v>
      </c>
      <c r="AD10" s="20" t="n">
        <v>5351.46</v>
      </c>
      <c r="AE10" s="20" t="n">
        <v>5306.88</v>
      </c>
      <c r="AF10" s="20" t="n">
        <v>5773.87</v>
      </c>
      <c r="AG10" s="20" t="n">
        <v>6554.53</v>
      </c>
      <c r="AH10" s="20" t="n">
        <v>6717.54</v>
      </c>
      <c r="AI10" s="20" t="n">
        <v>5629.13</v>
      </c>
      <c r="AJ10" s="20" t="n">
        <v>4668.61</v>
      </c>
      <c r="AK10" s="20" t="n">
        <v>5099.8</v>
      </c>
      <c r="AL10" s="20" t="n">
        <v>5766.73</v>
      </c>
      <c r="AM10" s="20" t="n">
        <v>5506.4</v>
      </c>
      <c r="AN10" s="20" t="n">
        <v>4950.73</v>
      </c>
      <c r="AO10" s="20" t="n">
        <v>5246.8</v>
      </c>
      <c r="AP10" s="20" t="n">
        <v>8366.14</v>
      </c>
      <c r="AR10" s="21" t="n">
        <f aca="false">AP10-B10</f>
        <v>6833.07</v>
      </c>
      <c r="AS10" s="22" t="n">
        <f aca="false">IF(B10=0,"",(AP10-B10)/B10)</f>
        <v>4.45711546113354</v>
      </c>
    </row>
    <row r="11" customFormat="false" ht="15" hidden="false" customHeight="false" outlineLevel="0" collapsed="false">
      <c r="A11" s="7" t="s">
        <v>44</v>
      </c>
      <c r="B11" s="20" t="n">
        <v>3520433.38</v>
      </c>
      <c r="C11" s="20" t="n">
        <v>3480760.81</v>
      </c>
      <c r="D11" s="20" t="n">
        <v>3087412.31</v>
      </c>
      <c r="E11" s="20" t="n">
        <v>2926160.26</v>
      </c>
      <c r="F11" s="20" t="n">
        <v>2684575.66</v>
      </c>
      <c r="G11" s="20" t="n">
        <v>2695065.26</v>
      </c>
      <c r="H11" s="20" t="n">
        <v>2824579.87</v>
      </c>
      <c r="I11" s="20" t="n">
        <v>3116789.62</v>
      </c>
      <c r="J11" s="20" t="n">
        <v>3138960.25</v>
      </c>
      <c r="K11" s="20" t="n">
        <v>2959883.15</v>
      </c>
      <c r="L11" s="20" t="n">
        <v>2816910.47</v>
      </c>
      <c r="M11" s="20" t="n">
        <v>2496607.96</v>
      </c>
      <c r="N11" s="20" t="n">
        <v>2456568.08</v>
      </c>
      <c r="O11" s="20" t="n">
        <v>2474305.95</v>
      </c>
      <c r="P11" s="20" t="n">
        <v>2552344.56</v>
      </c>
      <c r="Q11" s="20" t="n">
        <v>2827070.45</v>
      </c>
      <c r="R11" s="20" t="n">
        <v>2911255.58</v>
      </c>
      <c r="S11" s="20" t="n">
        <v>2838720.2</v>
      </c>
      <c r="T11" s="20" t="n">
        <v>2628725.44</v>
      </c>
      <c r="U11" s="20" t="n">
        <v>2422246.15</v>
      </c>
      <c r="V11" s="20" t="n">
        <v>2309893.87</v>
      </c>
      <c r="W11" s="20" t="n">
        <v>2133167.88</v>
      </c>
      <c r="X11" s="20" t="n">
        <v>1886969.36</v>
      </c>
      <c r="Y11" s="20" t="n">
        <v>1503054.6</v>
      </c>
      <c r="Z11" s="20" t="n">
        <v>1418812.22</v>
      </c>
      <c r="AA11" s="20" t="n">
        <v>1406833.36</v>
      </c>
      <c r="AB11" s="20" t="n">
        <v>1350608.92</v>
      </c>
      <c r="AC11" s="20" t="n">
        <v>1523007.5</v>
      </c>
      <c r="AD11" s="20" t="n">
        <v>1727054.01</v>
      </c>
      <c r="AE11" s="20" t="n">
        <v>1721645.47</v>
      </c>
      <c r="AF11" s="20" t="n">
        <v>1827977.31</v>
      </c>
      <c r="AG11" s="20" t="n">
        <v>1922158.1</v>
      </c>
      <c r="AH11" s="20" t="n">
        <v>1924699.65</v>
      </c>
      <c r="AI11" s="20" t="n">
        <v>1890960.41</v>
      </c>
      <c r="AJ11" s="20" t="n">
        <v>1852973.11</v>
      </c>
      <c r="AK11" s="20" t="n">
        <v>1800987.44</v>
      </c>
      <c r="AL11" s="20" t="n">
        <v>1779541.96</v>
      </c>
      <c r="AM11" s="20" t="n">
        <v>1736546.92</v>
      </c>
      <c r="AN11" s="20" t="n">
        <v>1621651.67</v>
      </c>
      <c r="AO11" s="20" t="n">
        <v>1718772.48</v>
      </c>
      <c r="AP11" s="20" t="n">
        <v>2035549.72</v>
      </c>
      <c r="AR11" s="21" t="n">
        <f aca="false">AP11-B11</f>
        <v>-1484883.66</v>
      </c>
      <c r="AS11" s="22" t="n">
        <f aca="false">IF(B11=0,"",(AP11-B11)/B11)</f>
        <v>-0.421790018364159</v>
      </c>
    </row>
    <row r="12" customFormat="false" ht="15" hidden="false" customHeight="false" outlineLevel="0" collapsed="false">
      <c r="A12" s="7" t="s">
        <v>45</v>
      </c>
      <c r="B12" s="20" t="n">
        <v>95978.95</v>
      </c>
      <c r="C12" s="20" t="n">
        <v>114330.83</v>
      </c>
      <c r="D12" s="20" t="n">
        <v>105446.88</v>
      </c>
      <c r="E12" s="20" t="n">
        <v>110079.56</v>
      </c>
      <c r="F12" s="20" t="n">
        <v>112453.32</v>
      </c>
      <c r="G12" s="20" t="n">
        <v>107327.68</v>
      </c>
      <c r="H12" s="20" t="n">
        <v>104804.85</v>
      </c>
      <c r="I12" s="20" t="n">
        <v>103382.76</v>
      </c>
      <c r="J12" s="20" t="n">
        <v>104687.51</v>
      </c>
      <c r="K12" s="20" t="n">
        <v>109574.17</v>
      </c>
      <c r="L12" s="20" t="n">
        <v>117414.48</v>
      </c>
      <c r="M12" s="20" t="n">
        <v>119493.57</v>
      </c>
      <c r="N12" s="20" t="n">
        <v>115914.44</v>
      </c>
      <c r="O12" s="20" t="n">
        <v>113999.82</v>
      </c>
      <c r="P12" s="20" t="n">
        <v>115742.07</v>
      </c>
      <c r="Q12" s="20" t="n">
        <v>121498.53</v>
      </c>
      <c r="R12" s="20" t="n">
        <v>121136.5</v>
      </c>
      <c r="S12" s="20" t="n">
        <v>119583.85</v>
      </c>
      <c r="T12" s="20" t="n">
        <v>120867.71</v>
      </c>
      <c r="U12" s="20" t="n">
        <v>122229.01</v>
      </c>
      <c r="V12" s="20" t="n">
        <v>117244.5</v>
      </c>
      <c r="W12" s="20" t="n">
        <v>114493.05</v>
      </c>
      <c r="X12" s="20" t="n">
        <v>110909.73</v>
      </c>
      <c r="Y12" s="20" t="n">
        <v>103508.37</v>
      </c>
      <c r="Z12" s="20" t="n">
        <v>101220.64</v>
      </c>
      <c r="AA12" s="20" t="n">
        <v>101842.97</v>
      </c>
      <c r="AB12" s="20" t="n">
        <v>108396.53</v>
      </c>
      <c r="AC12" s="20" t="n">
        <v>120424.64</v>
      </c>
      <c r="AD12" s="20" t="n">
        <v>127511.64</v>
      </c>
      <c r="AE12" s="20" t="n">
        <v>131003.56</v>
      </c>
      <c r="AF12" s="20" t="n">
        <v>140475.88</v>
      </c>
      <c r="AG12" s="20" t="n">
        <v>141251.11</v>
      </c>
      <c r="AH12" s="20" t="n">
        <v>141476.35</v>
      </c>
      <c r="AI12" s="20" t="n">
        <v>143692.88</v>
      </c>
      <c r="AJ12" s="20" t="n">
        <v>148444</v>
      </c>
      <c r="AK12" s="20" t="n">
        <v>149719.63</v>
      </c>
      <c r="AL12" s="20" t="n">
        <v>147329.07</v>
      </c>
      <c r="AM12" s="20" t="n">
        <v>145956.58</v>
      </c>
      <c r="AN12" s="20" t="n">
        <v>142158.59</v>
      </c>
      <c r="AO12" s="20" t="n">
        <v>137708.2</v>
      </c>
      <c r="AP12" s="20" t="n">
        <v>148317.34</v>
      </c>
      <c r="AR12" s="21" t="n">
        <f aca="false">AP12-B12</f>
        <v>52338.39</v>
      </c>
      <c r="AS12" s="22" t="n">
        <f aca="false">IF(B12=0,"",(AP12-B12)/B12)</f>
        <v>0.545311133326631</v>
      </c>
    </row>
    <row r="13" customFormat="false" ht="15" hidden="false" customHeight="false" outlineLevel="0" collapsed="false">
      <c r="A13" s="7" t="s">
        <v>47</v>
      </c>
      <c r="B13" s="20" t="n">
        <v>375671.72</v>
      </c>
      <c r="C13" s="20" t="n">
        <v>382230.37</v>
      </c>
      <c r="D13" s="20" t="n">
        <v>386258.69</v>
      </c>
      <c r="E13" s="20" t="n">
        <v>392488.4</v>
      </c>
      <c r="F13" s="20" t="n">
        <v>398225.87</v>
      </c>
      <c r="G13" s="20" t="n">
        <v>402688.42</v>
      </c>
      <c r="H13" s="20" t="n">
        <v>407200.32</v>
      </c>
      <c r="I13" s="20" t="n">
        <v>412020.19</v>
      </c>
      <c r="J13" s="20" t="n">
        <v>416335.12</v>
      </c>
      <c r="K13" s="20" t="n">
        <v>421370.57</v>
      </c>
      <c r="L13" s="20" t="n">
        <v>426315.98</v>
      </c>
      <c r="M13" s="20" t="n">
        <v>431891.62</v>
      </c>
      <c r="N13" s="20" t="n">
        <v>436931.85</v>
      </c>
      <c r="O13" s="20" t="n">
        <v>441550.54</v>
      </c>
      <c r="P13" s="20" t="n">
        <v>445317.85</v>
      </c>
      <c r="Q13" s="20" t="n">
        <v>448569.47</v>
      </c>
      <c r="R13" s="20" t="n">
        <v>451761.16</v>
      </c>
      <c r="S13" s="20" t="n">
        <v>454057.43</v>
      </c>
      <c r="T13" s="20" t="n">
        <v>455071.32</v>
      </c>
      <c r="U13" s="20" t="n">
        <v>456257.85</v>
      </c>
      <c r="V13" s="20" t="n">
        <v>458690.13</v>
      </c>
      <c r="W13" s="20" t="n">
        <v>460083.68</v>
      </c>
      <c r="X13" s="20" t="n">
        <v>461585.59</v>
      </c>
      <c r="Y13" s="20" t="n">
        <v>463483.89</v>
      </c>
      <c r="Z13" s="20" t="n">
        <v>465723.67</v>
      </c>
      <c r="AA13" s="20" t="n">
        <v>468217.32</v>
      </c>
      <c r="AB13" s="20" t="n">
        <v>471074.38</v>
      </c>
      <c r="AC13" s="20" t="n">
        <v>474359.07</v>
      </c>
      <c r="AD13" s="20" t="n">
        <v>477809.18</v>
      </c>
      <c r="AE13" s="20" t="n">
        <v>481958.69</v>
      </c>
      <c r="AF13" s="20" t="n">
        <v>486073.47</v>
      </c>
      <c r="AG13" s="20" t="n">
        <v>489959.99</v>
      </c>
      <c r="AH13" s="20" t="n">
        <v>493384.19</v>
      </c>
      <c r="AI13" s="20" t="n">
        <v>496330.99</v>
      </c>
      <c r="AJ13" s="20" t="n">
        <v>499216.41</v>
      </c>
      <c r="AK13" s="20" t="n">
        <v>501632.61</v>
      </c>
      <c r="AL13" s="20" t="n">
        <v>505303.67</v>
      </c>
      <c r="AM13" s="20" t="n">
        <v>509446.43</v>
      </c>
      <c r="AN13" s="20" t="n">
        <v>513798.57</v>
      </c>
      <c r="AO13" s="20" t="n">
        <v>513858</v>
      </c>
      <c r="AP13" s="20" t="n">
        <v>516738.24</v>
      </c>
      <c r="AR13" s="21" t="n">
        <f aca="false">AP13-B13</f>
        <v>141066.52</v>
      </c>
      <c r="AS13" s="22" t="n">
        <f aca="false">IF(B13=0,"",(AP13-B13)/B13)</f>
        <v>0.37550476250914</v>
      </c>
    </row>
    <row r="14" customFormat="false" ht="15" hidden="false" customHeight="false" outlineLevel="0" collapsed="false">
      <c r="A14" s="7" t="s">
        <v>48</v>
      </c>
      <c r="B14" s="20" t="n">
        <v>62740.74</v>
      </c>
      <c r="C14" s="20" t="n">
        <v>67092.44</v>
      </c>
      <c r="D14" s="20" t="n">
        <v>63437.94</v>
      </c>
      <c r="E14" s="20" t="n">
        <v>63528</v>
      </c>
      <c r="F14" s="20" t="n">
        <v>67109.54</v>
      </c>
      <c r="G14" s="20" t="n">
        <v>69407.73</v>
      </c>
      <c r="H14" s="20" t="n">
        <v>67085.21</v>
      </c>
      <c r="I14" s="20" t="n">
        <v>63129.23</v>
      </c>
      <c r="J14" s="20" t="n">
        <v>61371.43</v>
      </c>
      <c r="K14" s="20" t="n">
        <v>60132.18</v>
      </c>
      <c r="L14" s="20" t="n">
        <v>63293.64</v>
      </c>
      <c r="M14" s="20" t="n">
        <v>68198.28</v>
      </c>
      <c r="N14" s="20" t="n">
        <v>65234.43</v>
      </c>
      <c r="O14" s="20" t="n">
        <v>62538.1</v>
      </c>
      <c r="P14" s="20" t="n">
        <v>62711.87</v>
      </c>
      <c r="Q14" s="20" t="n">
        <v>63567.87</v>
      </c>
      <c r="R14" s="20" t="n">
        <v>62977.97</v>
      </c>
      <c r="S14" s="20" t="n">
        <v>61694.72</v>
      </c>
      <c r="T14" s="20" t="n">
        <v>63997.8</v>
      </c>
      <c r="U14" s="20" t="n">
        <v>68458.51</v>
      </c>
      <c r="V14" s="20" t="n">
        <v>69175.75</v>
      </c>
      <c r="W14" s="20" t="n">
        <v>75346.22</v>
      </c>
      <c r="X14" s="20" t="n">
        <v>77050.94</v>
      </c>
      <c r="Y14" s="20" t="n">
        <v>82426.64</v>
      </c>
      <c r="Z14" s="20" t="n">
        <v>87655.27</v>
      </c>
      <c r="AA14" s="20" t="n">
        <v>88313.72</v>
      </c>
      <c r="AB14" s="20" t="n">
        <v>85243.42</v>
      </c>
      <c r="AC14" s="20" t="n">
        <v>81939.86</v>
      </c>
      <c r="AD14" s="20" t="n">
        <v>83708.2</v>
      </c>
      <c r="AE14" s="20" t="n">
        <v>88307.78</v>
      </c>
      <c r="AF14" s="20" t="n">
        <v>97766.16</v>
      </c>
      <c r="AG14" s="20" t="n">
        <v>96460.01</v>
      </c>
      <c r="AH14" s="20" t="n">
        <v>102514.72</v>
      </c>
      <c r="AI14" s="20" t="n">
        <v>110368.49</v>
      </c>
      <c r="AJ14" s="20" t="n">
        <v>119314.13</v>
      </c>
      <c r="AK14" s="20" t="n">
        <v>127089.68</v>
      </c>
      <c r="AL14" s="20" t="n">
        <v>126217.87</v>
      </c>
      <c r="AM14" s="20" t="n">
        <v>129877.18</v>
      </c>
      <c r="AN14" s="20" t="n">
        <v>127929.06</v>
      </c>
      <c r="AO14" s="20" t="n">
        <v>126383.32</v>
      </c>
      <c r="AP14" s="20" t="n">
        <v>138732.9</v>
      </c>
      <c r="AR14" s="21" t="n">
        <f aca="false">AP14-B14</f>
        <v>75992.16</v>
      </c>
      <c r="AS14" s="22" t="n">
        <f aca="false">IF(B14=0,"",(AP14-B14)/B14)</f>
        <v>1.21120917604733</v>
      </c>
    </row>
    <row r="15" customFormat="false" ht="15" hidden="false" customHeight="false" outlineLevel="0" collapsed="false">
      <c r="A15" s="7" t="s">
        <v>50</v>
      </c>
      <c r="B15" s="20" t="n">
        <v>236383.1</v>
      </c>
      <c r="C15" s="20" t="n">
        <v>230916.55</v>
      </c>
      <c r="D15" s="20" t="n">
        <v>237300.7</v>
      </c>
      <c r="E15" s="20" t="n">
        <v>252640.13</v>
      </c>
      <c r="F15" s="20" t="n">
        <v>253426.95</v>
      </c>
      <c r="G15" s="20" t="n">
        <v>239520.19</v>
      </c>
      <c r="H15" s="20" t="n">
        <v>236397.18</v>
      </c>
      <c r="I15" s="20" t="n">
        <v>234869.56</v>
      </c>
      <c r="J15" s="20" t="n">
        <v>234797.37</v>
      </c>
      <c r="K15" s="20" t="n">
        <v>233319.67</v>
      </c>
      <c r="L15" s="20" t="n">
        <v>225930.37</v>
      </c>
      <c r="M15" s="20" t="n">
        <v>217122.69</v>
      </c>
      <c r="N15" s="20" t="n">
        <v>214296.89</v>
      </c>
      <c r="O15" s="20" t="n">
        <v>220101.57</v>
      </c>
      <c r="P15" s="20" t="n">
        <v>222814.63</v>
      </c>
      <c r="Q15" s="20" t="n">
        <v>232722.98</v>
      </c>
      <c r="R15" s="20" t="n">
        <v>240863.51</v>
      </c>
      <c r="S15" s="20" t="n">
        <v>244351.15</v>
      </c>
      <c r="T15" s="20" t="n">
        <v>249940.95</v>
      </c>
      <c r="U15" s="20" t="n">
        <v>246095.53</v>
      </c>
      <c r="V15" s="20" t="n">
        <v>251787.12</v>
      </c>
      <c r="W15" s="20" t="n">
        <v>236542.24</v>
      </c>
      <c r="X15" s="20" t="n">
        <v>225088.66</v>
      </c>
      <c r="Y15" s="20" t="n">
        <v>214093.44</v>
      </c>
      <c r="Z15" s="20" t="n">
        <v>201961.72</v>
      </c>
      <c r="AA15" s="20" t="n">
        <v>191563.44</v>
      </c>
      <c r="AB15" s="20" t="n">
        <v>192408.18</v>
      </c>
      <c r="AC15" s="20" t="n">
        <v>191547.3</v>
      </c>
      <c r="AD15" s="20" t="n">
        <v>205175.67</v>
      </c>
      <c r="AE15" s="20" t="n">
        <v>213421.01</v>
      </c>
      <c r="AF15" s="20" t="n">
        <v>229724.92</v>
      </c>
      <c r="AG15" s="20" t="n">
        <v>240321.57</v>
      </c>
      <c r="AH15" s="20" t="n">
        <v>246262</v>
      </c>
      <c r="AI15" s="20" t="n">
        <v>251413.7</v>
      </c>
      <c r="AJ15" s="20" t="n">
        <v>242619.75</v>
      </c>
      <c r="AK15" s="20" t="n">
        <v>235426.77</v>
      </c>
      <c r="AL15" s="20" t="n">
        <v>229548.55</v>
      </c>
      <c r="AM15" s="20" t="n">
        <v>225158.7</v>
      </c>
      <c r="AN15" s="20" t="n">
        <v>217991.2</v>
      </c>
      <c r="AO15" s="20" t="n">
        <v>208176.56</v>
      </c>
      <c r="AP15" s="20" t="n">
        <v>208017.96</v>
      </c>
      <c r="AR15" s="21" t="n">
        <f aca="false">AP15-B15</f>
        <v>-28365.14</v>
      </c>
      <c r="AS15" s="22" t="n">
        <f aca="false">IF(B15=0,"",(AP15-B15)/B15)</f>
        <v>-0.119996480289835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117218.6174</v>
      </c>
      <c r="C2" s="5" t="n">
        <f aca="false">B2/1000000</f>
        <v>0.1172186174</v>
      </c>
      <c r="D2" s="6" t="n">
        <f aca="false">B2/B27</f>
        <v>0.012653460705718</v>
      </c>
    </row>
    <row r="3" customFormat="false" ht="15" hidden="false" customHeight="false" outlineLevel="0" collapsed="false">
      <c r="A3" s="7" t="s">
        <v>5</v>
      </c>
      <c r="B3" s="8" t="n">
        <v>110969.0569</v>
      </c>
      <c r="C3" s="9" t="n">
        <f aca="false">B3/1000000</f>
        <v>0.1109690569</v>
      </c>
      <c r="D3" s="10" t="n">
        <f aca="false">B3/B27</f>
        <v>0.0119788360601729</v>
      </c>
    </row>
    <row r="4" customFormat="false" ht="15" hidden="false" customHeight="false" outlineLevel="0" collapsed="false">
      <c r="A4" s="7" t="s">
        <v>6</v>
      </c>
      <c r="B4" s="8" t="n">
        <v>6249.5605</v>
      </c>
      <c r="C4" s="9" t="n">
        <f aca="false">B4/1000000</f>
        <v>0.0062495605</v>
      </c>
      <c r="D4" s="10" t="n">
        <f aca="false">B4/B27</f>
        <v>0.000674624645545061</v>
      </c>
    </row>
    <row r="5" customFormat="false" ht="15" hidden="false" customHeight="false" outlineLevel="0" collapsed="false">
      <c r="A5" s="7" t="s">
        <v>7</v>
      </c>
      <c r="B5" s="8" t="n">
        <v>0</v>
      </c>
      <c r="C5" s="9" t="n">
        <f aca="false">B5/1000000</f>
        <v>0</v>
      </c>
      <c r="D5" s="10" t="n">
        <f aca="false">B5/B27</f>
        <v>0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4618716.9215</v>
      </c>
      <c r="C6" s="5" t="n">
        <f aca="false">B6/1000000</f>
        <v>4.6187169215</v>
      </c>
      <c r="D6" s="6" t="n">
        <f aca="false">B6/B27</f>
        <v>0.498579102648884</v>
      </c>
    </row>
    <row r="7" customFormat="false" ht="15" hidden="false" customHeight="false" outlineLevel="0" collapsed="false">
      <c r="A7" s="7" t="s">
        <v>9</v>
      </c>
      <c r="B7" s="8" t="n">
        <v>37978.2801</v>
      </c>
      <c r="C7" s="9" t="n">
        <f aca="false">B7/1000000</f>
        <v>0.0379782801</v>
      </c>
      <c r="D7" s="10" t="n">
        <f aca="false">B7/B27</f>
        <v>0.00409966168834969</v>
      </c>
    </row>
    <row r="8" customFormat="false" ht="15" hidden="false" customHeight="false" outlineLevel="0" collapsed="false">
      <c r="A8" s="7" t="s">
        <v>10</v>
      </c>
      <c r="B8" s="8" t="n">
        <v>417087.8241</v>
      </c>
      <c r="C8" s="9" t="n">
        <f aca="false">B8/1000000</f>
        <v>0.4170878241</v>
      </c>
      <c r="D8" s="10" t="n">
        <f aca="false">B8/B27</f>
        <v>0.0450236021388421</v>
      </c>
    </row>
    <row r="9" customFormat="false" ht="15" hidden="false" customHeight="false" outlineLevel="0" collapsed="false">
      <c r="A9" s="7" t="s">
        <v>11</v>
      </c>
      <c r="B9" s="8" t="n">
        <v>4069181.6275</v>
      </c>
      <c r="C9" s="9" t="n">
        <f aca="false">B9/1000000</f>
        <v>4.0691816275</v>
      </c>
      <c r="D9" s="10" t="n">
        <f aca="false">B9/B27</f>
        <v>0.439258122728896</v>
      </c>
    </row>
    <row r="10" customFormat="false" ht="15" hidden="false" customHeight="false" outlineLevel="0" collapsed="false">
      <c r="A10" s="7" t="s">
        <v>12</v>
      </c>
      <c r="B10" s="8" t="n">
        <v>1698.0385</v>
      </c>
      <c r="C10" s="9" t="n">
        <f aca="false">B10/1000000</f>
        <v>0.0016980385</v>
      </c>
      <c r="D10" s="10" t="n">
        <f aca="false">B10/B27</f>
        <v>0.000183299068980029</v>
      </c>
    </row>
    <row r="11" customFormat="false" ht="15" hidden="false" customHeight="false" outlineLevel="0" collapsed="false">
      <c r="A11" s="7" t="s">
        <v>13</v>
      </c>
      <c r="B11" s="8" t="n">
        <v>92771.1513</v>
      </c>
      <c r="C11" s="9" t="n">
        <f aca="false">B11/1000000</f>
        <v>0.0927711513</v>
      </c>
      <c r="D11" s="10" t="n">
        <f aca="false">B11/B27</f>
        <v>0.0100144170238163</v>
      </c>
    </row>
    <row r="12" customFormat="false" ht="15" hidden="false" customHeight="false" outlineLevel="0" collapsed="false">
      <c r="A12" s="7" t="s">
        <v>14</v>
      </c>
      <c r="B12" s="8" t="n">
        <v>0</v>
      </c>
      <c r="C12" s="9" t="n">
        <f aca="false">B12/1000000</f>
        <v>0</v>
      </c>
      <c r="D12" s="10" t="n">
        <f aca="false">B12/B27</f>
        <v>0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7349.5344</v>
      </c>
      <c r="C13" s="5" t="n">
        <f aca="false">B13/1000000</f>
        <v>0.0073495344</v>
      </c>
      <c r="D13" s="6" t="n">
        <f aca="false">B13/B27</f>
        <v>0.000793364115688013</v>
      </c>
    </row>
    <row r="14" customFormat="false" ht="15" hidden="false" customHeight="false" outlineLevel="0" collapsed="false">
      <c r="A14" s="7" t="s">
        <v>16</v>
      </c>
      <c r="B14" s="8" t="n">
        <f aca="false">B15+B16</f>
        <v>2411.7445</v>
      </c>
      <c r="C14" s="9" t="n">
        <f aca="false">B14/1000000</f>
        <v>0.0024117445</v>
      </c>
      <c r="D14" s="10" t="n">
        <f aca="false">B14/B27</f>
        <v>0.000260341871793665</v>
      </c>
    </row>
    <row r="15" customFormat="false" ht="15" hidden="false" customHeight="false" outlineLevel="0" collapsed="false">
      <c r="A15" s="7" t="s">
        <v>17</v>
      </c>
      <c r="B15" s="8" t="n">
        <v>1661.7634</v>
      </c>
      <c r="C15" s="9" t="n">
        <f aca="false">B15/1000000</f>
        <v>0.0016617634</v>
      </c>
      <c r="D15" s="10" t="n">
        <f aca="false">B15/B27</f>
        <v>0.000179383261383701</v>
      </c>
    </row>
    <row r="16" customFormat="false" ht="15" hidden="false" customHeight="false" outlineLevel="0" collapsed="false">
      <c r="A16" s="7" t="s">
        <v>18</v>
      </c>
      <c r="B16" s="8" t="n">
        <v>749.9811</v>
      </c>
      <c r="C16" s="9" t="n">
        <f aca="false">B16/1000000</f>
        <v>0.0007499811</v>
      </c>
      <c r="D16" s="10" t="n">
        <f aca="false">B16/B27</f>
        <v>8.09586104099632E-005</v>
      </c>
    </row>
    <row r="17" customFormat="false" ht="15" hidden="false" customHeight="false" outlineLevel="0" collapsed="false">
      <c r="A17" s="7" t="s">
        <v>19</v>
      </c>
      <c r="B17" s="8" t="n">
        <v>2.2289</v>
      </c>
      <c r="C17" s="9" t="n">
        <f aca="false">B17/1000000</f>
        <v>2.2289E-006</v>
      </c>
      <c r="D17" s="10" t="n">
        <f aca="false">B17/B27</f>
        <v>2.40604258884347E-007</v>
      </c>
    </row>
    <row r="18" customFormat="false" ht="15" hidden="false" customHeight="false" outlineLevel="0" collapsed="false">
      <c r="A18" s="7" t="s">
        <v>20</v>
      </c>
      <c r="B18" s="8" t="n">
        <v>151.417</v>
      </c>
      <c r="C18" s="9" t="n">
        <f aca="false">B18/1000000</f>
        <v>0.000151417</v>
      </c>
      <c r="D18" s="10" t="n">
        <f aca="false">B18/B27</f>
        <v>1.63450917795734E-005</v>
      </c>
    </row>
    <row r="19" customFormat="false" ht="15" hidden="false" customHeight="false" outlineLevel="0" collapsed="false">
      <c r="A19" s="7" t="s">
        <v>21</v>
      </c>
      <c r="B19" s="8" t="n">
        <v>4784.144</v>
      </c>
      <c r="C19" s="9" t="n">
        <f aca="false">B19/1000000</f>
        <v>0.004784144</v>
      </c>
      <c r="D19" s="10" t="n">
        <f aca="false">B19/B27</f>
        <v>0.00051643654785589</v>
      </c>
    </row>
    <row r="20" customFormat="false" ht="15" hidden="false" customHeight="false" outlineLevel="0" collapsed="false">
      <c r="A20" s="3" t="s">
        <v>22</v>
      </c>
      <c r="B20" s="4" t="n">
        <f aca="false">B21+B22</f>
        <v>4506562.5066</v>
      </c>
      <c r="C20" s="5" t="n">
        <f aca="false">B20/1000000</f>
        <v>4.5065625066</v>
      </c>
      <c r="D20" s="6" t="n">
        <f aca="false">B20/B27</f>
        <v>0.486472310115517</v>
      </c>
    </row>
    <row r="21" customFormat="false" ht="15" hidden="false" customHeight="false" outlineLevel="0" collapsed="false">
      <c r="A21" s="7" t="s">
        <v>23</v>
      </c>
      <c r="B21" s="8" t="n">
        <v>3741.5209</v>
      </c>
      <c r="C21" s="9" t="n">
        <f aca="false">B21/1000000</f>
        <v>0.0037415209</v>
      </c>
      <c r="D21" s="10" t="n">
        <f aca="false">B21/B27</f>
        <v>0.000403887955154917</v>
      </c>
    </row>
    <row r="22" customFormat="false" ht="15" hidden="false" customHeight="false" outlineLevel="0" collapsed="false">
      <c r="A22" s="7" t="s">
        <v>24</v>
      </c>
      <c r="B22" s="8" t="n">
        <v>4502820.9857</v>
      </c>
      <c r="C22" s="9" t="n">
        <f aca="false">B22/1000000</f>
        <v>4.5028209857</v>
      </c>
      <c r="D22" s="10" t="n">
        <f aca="false">B22/B27</f>
        <v>0.486068422160362</v>
      </c>
    </row>
    <row r="23" customFormat="false" ht="15" hidden="false" customHeight="false" outlineLevel="0" collapsed="false">
      <c r="A23" s="3" t="s">
        <v>25</v>
      </c>
      <c r="B23" s="4" t="n">
        <f aca="false">B24+B25</f>
        <v>13736.0346</v>
      </c>
      <c r="C23" s="5" t="n">
        <f aca="false">B23/1000000</f>
        <v>0.0137360346</v>
      </c>
      <c r="D23" s="6" t="n">
        <f aca="false">B23/B27</f>
        <v>0.00148277106417638</v>
      </c>
    </row>
    <row r="24" customFormat="false" ht="15" hidden="false" customHeight="false" outlineLevel="0" collapsed="false">
      <c r="A24" s="7" t="s">
        <v>26</v>
      </c>
      <c r="B24" s="8" t="n">
        <v>461.0375</v>
      </c>
      <c r="C24" s="9" t="n">
        <f aca="false">B24/1000000</f>
        <v>0.0004610375</v>
      </c>
      <c r="D24" s="10" t="n">
        <f aca="false">B24/B27</f>
        <v>4.97678612792821E-005</v>
      </c>
    </row>
    <row r="25" customFormat="false" ht="15" hidden="false" customHeight="false" outlineLevel="0" collapsed="false">
      <c r="A25" s="7" t="s">
        <v>27</v>
      </c>
      <c r="B25" s="8" t="n">
        <v>13274.9971</v>
      </c>
      <c r="C25" s="9" t="n">
        <f aca="false">B25/1000000</f>
        <v>0.0132749971</v>
      </c>
      <c r="D25" s="10" t="n">
        <f aca="false">B25/B27</f>
        <v>0.0014330032028971</v>
      </c>
    </row>
    <row r="26" customFormat="false" ht="15" hidden="false" customHeight="false" outlineLevel="0" collapsed="false">
      <c r="A26" s="3" t="s">
        <v>28</v>
      </c>
      <c r="B26" s="4" t="n">
        <v>175.9313</v>
      </c>
      <c r="C26" s="5" t="n">
        <f aca="false">B26/1000000</f>
        <v>0.0001759313</v>
      </c>
      <c r="D26" s="6" t="n">
        <f aca="false">B26/B27</f>
        <v>1.89913500161782E-005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9263759.5458</v>
      </c>
      <c r="C27" s="13" t="n">
        <f aca="false">B27/1000000</f>
        <v>9.2637595458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9.2637595458</v>
      </c>
      <c r="D29" s="17" t="n">
        <v>0.0331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125154.52</v>
      </c>
      <c r="C2" s="20" t="n">
        <v>126174.55</v>
      </c>
      <c r="D2" s="20" t="n">
        <v>130457.88</v>
      </c>
      <c r="E2" s="20" t="n">
        <v>133094.42</v>
      </c>
      <c r="F2" s="20" t="n">
        <v>134249.11</v>
      </c>
      <c r="G2" s="20" t="n">
        <v>130803.46</v>
      </c>
      <c r="H2" s="20" t="n">
        <v>123055.92</v>
      </c>
      <c r="I2" s="20" t="n">
        <v>124865.84</v>
      </c>
      <c r="J2" s="20" t="n">
        <v>128505.03</v>
      </c>
      <c r="K2" s="20" t="n">
        <v>136247.49</v>
      </c>
      <c r="L2" s="20" t="n">
        <v>124242.06</v>
      </c>
      <c r="M2" s="20" t="n">
        <v>117618.67</v>
      </c>
      <c r="N2" s="20" t="n">
        <v>109666.79</v>
      </c>
      <c r="O2" s="20" t="n">
        <v>109171.77</v>
      </c>
      <c r="P2" s="20" t="n">
        <v>107290.95</v>
      </c>
      <c r="Q2" s="20" t="n">
        <v>102177.26</v>
      </c>
      <c r="R2" s="20" t="n">
        <v>100581.22</v>
      </c>
      <c r="S2" s="20" t="n">
        <v>100456.67</v>
      </c>
      <c r="T2" s="20" t="n">
        <v>101686.46</v>
      </c>
      <c r="U2" s="20" t="n">
        <v>102685.42</v>
      </c>
      <c r="V2" s="20" t="n">
        <v>101968.6</v>
      </c>
      <c r="W2" s="20" t="n">
        <v>103512.26</v>
      </c>
      <c r="X2" s="20" t="n">
        <v>111228.54</v>
      </c>
      <c r="Y2" s="20" t="n">
        <v>113989.93</v>
      </c>
      <c r="Z2" s="20" t="n">
        <v>117014.36</v>
      </c>
      <c r="AA2" s="20" t="n">
        <v>118011.43</v>
      </c>
      <c r="AB2" s="20" t="n">
        <v>113476.33</v>
      </c>
      <c r="AC2" s="20" t="n">
        <v>110848.18</v>
      </c>
      <c r="AD2" s="20" t="n">
        <v>112271.46</v>
      </c>
      <c r="AE2" s="20" t="n">
        <v>114615.14</v>
      </c>
      <c r="AF2" s="20" t="n">
        <v>111311.47</v>
      </c>
      <c r="AG2" s="20" t="n">
        <v>111866.44</v>
      </c>
      <c r="AH2" s="20" t="n">
        <v>110922.98</v>
      </c>
      <c r="AI2" s="20" t="n">
        <v>110897.75</v>
      </c>
      <c r="AJ2" s="20" t="n">
        <v>110861.85</v>
      </c>
      <c r="AK2" s="20" t="n">
        <v>109203.27</v>
      </c>
      <c r="AL2" s="20" t="n">
        <v>109114.14</v>
      </c>
      <c r="AM2" s="20" t="n">
        <v>109466.55</v>
      </c>
      <c r="AN2" s="20" t="n">
        <v>108247.4</v>
      </c>
      <c r="AO2" s="20" t="n">
        <v>111424.1</v>
      </c>
      <c r="AP2" s="20" t="n">
        <v>110969.06</v>
      </c>
      <c r="AR2" s="21" t="n">
        <f aca="false">AP2-B2</f>
        <v>-14185.46</v>
      </c>
      <c r="AS2" s="22" t="n">
        <f aca="false">IF(B2=0,"",(AP2-B2)/B2)</f>
        <v>-0.113343569213481</v>
      </c>
    </row>
    <row r="3" customFormat="false" ht="15" hidden="false" customHeight="false" outlineLevel="0" collapsed="false">
      <c r="A3" s="7" t="s">
        <v>35</v>
      </c>
      <c r="B3" s="20" t="n">
        <v>5182.1</v>
      </c>
      <c r="C3" s="20" t="n">
        <v>3278.2</v>
      </c>
      <c r="D3" s="20" t="n">
        <v>3044.27</v>
      </c>
      <c r="E3" s="20" t="n">
        <v>5659.08</v>
      </c>
      <c r="F3" s="20" t="n">
        <v>5811.16</v>
      </c>
      <c r="G3" s="20" t="n">
        <v>4954.13</v>
      </c>
      <c r="H3" s="20" t="n">
        <v>3793.27</v>
      </c>
      <c r="I3" s="20" t="n">
        <v>3841.37</v>
      </c>
      <c r="J3" s="20" t="n">
        <v>3607.99</v>
      </c>
      <c r="K3" s="20" t="n">
        <v>4203.27</v>
      </c>
      <c r="L3" s="20" t="n">
        <v>4912.79</v>
      </c>
      <c r="M3" s="20" t="n">
        <v>5805.17</v>
      </c>
      <c r="N3" s="20" t="n">
        <v>6795.92</v>
      </c>
      <c r="O3" s="20" t="n">
        <v>7155.86</v>
      </c>
      <c r="P3" s="20" t="n">
        <v>8429.25</v>
      </c>
      <c r="Q3" s="20" t="n">
        <v>9871.87</v>
      </c>
      <c r="R3" s="20" t="n">
        <v>11121.46</v>
      </c>
      <c r="S3" s="20" t="n">
        <v>12353.72</v>
      </c>
      <c r="T3" s="20" t="n">
        <v>10961.02</v>
      </c>
      <c r="U3" s="20" t="n">
        <v>10458.51</v>
      </c>
      <c r="V3" s="20" t="n">
        <v>8619.89</v>
      </c>
      <c r="W3" s="20" t="n">
        <v>9289.67</v>
      </c>
      <c r="X3" s="20" t="n">
        <v>10922.64</v>
      </c>
      <c r="Y3" s="20" t="n">
        <v>10042.54</v>
      </c>
      <c r="Z3" s="20" t="n">
        <v>11111.65</v>
      </c>
      <c r="AA3" s="20" t="n">
        <v>7548.65</v>
      </c>
      <c r="AB3" s="20" t="n">
        <v>6450.55</v>
      </c>
      <c r="AC3" s="20" t="n">
        <v>4551.16</v>
      </c>
      <c r="AD3" s="20" t="n">
        <v>4043.74</v>
      </c>
      <c r="AE3" s="20" t="n">
        <v>4122.1</v>
      </c>
      <c r="AF3" s="20" t="n">
        <v>4458.23</v>
      </c>
      <c r="AG3" s="20" t="n">
        <v>5395.26</v>
      </c>
      <c r="AH3" s="20" t="n">
        <v>5189.77</v>
      </c>
      <c r="AI3" s="20" t="n">
        <v>4218.42</v>
      </c>
      <c r="AJ3" s="20" t="n">
        <v>4525.3</v>
      </c>
      <c r="AK3" s="20" t="n">
        <v>4633.95</v>
      </c>
      <c r="AL3" s="20" t="n">
        <v>5454</v>
      </c>
      <c r="AM3" s="20" t="n">
        <v>5190.58</v>
      </c>
      <c r="AN3" s="20" t="n">
        <v>4146.21</v>
      </c>
      <c r="AO3" s="20" t="n">
        <v>4103.35</v>
      </c>
      <c r="AP3" s="20" t="n">
        <v>6249.56</v>
      </c>
      <c r="AR3" s="21" t="n">
        <f aca="false">AP3-B3</f>
        <v>1067.46</v>
      </c>
      <c r="AS3" s="22" t="n">
        <f aca="false">IF(B3=0,"",(AP3-B3)/B3)</f>
        <v>0.205989849674842</v>
      </c>
    </row>
    <row r="4" customFormat="false" ht="15" hidden="false" customHeight="false" outlineLevel="0" collapsed="false">
      <c r="A4" s="7" t="s">
        <v>36</v>
      </c>
      <c r="B4" s="20" t="n">
        <v>0</v>
      </c>
      <c r="C4" s="20" t="n">
        <v>0</v>
      </c>
      <c r="D4" s="20" t="n">
        <v>0</v>
      </c>
      <c r="E4" s="20" t="n">
        <v>0</v>
      </c>
      <c r="F4" s="20" t="n">
        <v>0</v>
      </c>
      <c r="G4" s="20" t="n">
        <v>0</v>
      </c>
      <c r="H4" s="20" t="n">
        <v>0</v>
      </c>
      <c r="I4" s="20" t="n">
        <v>0</v>
      </c>
      <c r="J4" s="20" t="n">
        <v>0</v>
      </c>
      <c r="K4" s="20" t="n">
        <v>0</v>
      </c>
      <c r="L4" s="20" t="n">
        <v>0</v>
      </c>
      <c r="M4" s="20" t="n">
        <v>0</v>
      </c>
      <c r="N4" s="20" t="n">
        <v>0</v>
      </c>
      <c r="O4" s="20" t="n">
        <v>0</v>
      </c>
      <c r="P4" s="20" t="n">
        <v>0</v>
      </c>
      <c r="Q4" s="20" t="n">
        <v>0</v>
      </c>
      <c r="R4" s="20" t="n">
        <v>0</v>
      </c>
      <c r="S4" s="20" t="n">
        <v>0</v>
      </c>
      <c r="T4" s="20" t="n">
        <v>0</v>
      </c>
      <c r="U4" s="20" t="n">
        <v>0</v>
      </c>
      <c r="V4" s="20" t="n">
        <v>0</v>
      </c>
      <c r="W4" s="20" t="n">
        <v>0</v>
      </c>
      <c r="X4" s="20" t="n">
        <v>0</v>
      </c>
      <c r="Y4" s="20" t="n">
        <v>0</v>
      </c>
      <c r="Z4" s="20" t="n">
        <v>0</v>
      </c>
      <c r="AA4" s="20" t="n">
        <v>0</v>
      </c>
      <c r="AB4" s="20" t="n">
        <v>0</v>
      </c>
      <c r="AC4" s="20" t="n">
        <v>0</v>
      </c>
      <c r="AD4" s="20" t="n">
        <v>0.08</v>
      </c>
      <c r="AE4" s="20" t="n">
        <v>0</v>
      </c>
      <c r="AF4" s="20" t="n">
        <v>0</v>
      </c>
      <c r="AG4" s="20" t="n">
        <v>0</v>
      </c>
      <c r="AH4" s="20" t="n">
        <v>0</v>
      </c>
      <c r="AI4" s="20" t="n">
        <v>0</v>
      </c>
      <c r="AJ4" s="20" t="n">
        <v>0</v>
      </c>
      <c r="AK4" s="20" t="n">
        <v>0</v>
      </c>
      <c r="AL4" s="20" t="n">
        <v>0</v>
      </c>
      <c r="AM4" s="20" t="n">
        <v>0</v>
      </c>
      <c r="AN4" s="20" t="n">
        <v>0</v>
      </c>
      <c r="AO4" s="20" t="n">
        <v>0</v>
      </c>
      <c r="AP4" s="20" t="n">
        <v>0</v>
      </c>
      <c r="AR4" s="21" t="n">
        <f aca="false">AP4-B4</f>
        <v>0</v>
      </c>
      <c r="AS4" s="22" t="str">
        <f aca="false">IF(B4=0,"",(AP4-B4)/B4)</f>
        <v/>
      </c>
    </row>
    <row r="5" customFormat="false" ht="15" hidden="false" customHeight="false" outlineLevel="0" collapsed="false">
      <c r="A5" s="7" t="s">
        <v>37</v>
      </c>
      <c r="B5" s="20" t="n">
        <v>30473.49</v>
      </c>
      <c r="C5" s="20" t="n">
        <v>30620.4</v>
      </c>
      <c r="D5" s="20" t="n">
        <v>33988.5</v>
      </c>
      <c r="E5" s="20" t="n">
        <v>39679.75</v>
      </c>
      <c r="F5" s="20" t="n">
        <v>42736.61</v>
      </c>
      <c r="G5" s="20" t="n">
        <v>44712.16</v>
      </c>
      <c r="H5" s="20" t="n">
        <v>44028.58</v>
      </c>
      <c r="I5" s="20" t="n">
        <v>44153.19</v>
      </c>
      <c r="J5" s="20" t="n">
        <v>42610.55</v>
      </c>
      <c r="K5" s="20" t="n">
        <v>41341.26</v>
      </c>
      <c r="L5" s="20" t="n">
        <v>41009.79</v>
      </c>
      <c r="M5" s="20" t="n">
        <v>40218.5</v>
      </c>
      <c r="N5" s="20" t="n">
        <v>37499.48</v>
      </c>
      <c r="O5" s="20" t="n">
        <v>36085.47</v>
      </c>
      <c r="P5" s="20" t="n">
        <v>35854.98</v>
      </c>
      <c r="Q5" s="20" t="n">
        <v>35002.99</v>
      </c>
      <c r="R5" s="20" t="n">
        <v>35469.24</v>
      </c>
      <c r="S5" s="20" t="n">
        <v>36293.52</v>
      </c>
      <c r="T5" s="20" t="n">
        <v>37088.95</v>
      </c>
      <c r="U5" s="20" t="n">
        <v>38859.05</v>
      </c>
      <c r="V5" s="20" t="n">
        <v>40624.76</v>
      </c>
      <c r="W5" s="20" t="n">
        <v>41940.48</v>
      </c>
      <c r="X5" s="20" t="n">
        <v>42700.15</v>
      </c>
      <c r="Y5" s="20" t="n">
        <v>42817.08</v>
      </c>
      <c r="Z5" s="20" t="n">
        <v>42892.5</v>
      </c>
      <c r="AA5" s="20" t="n">
        <v>43319.64</v>
      </c>
      <c r="AB5" s="20" t="n">
        <v>42877.17</v>
      </c>
      <c r="AC5" s="20" t="n">
        <v>43671.56</v>
      </c>
      <c r="AD5" s="20" t="n">
        <v>43570.65</v>
      </c>
      <c r="AE5" s="20" t="n">
        <v>43719.24</v>
      </c>
      <c r="AF5" s="20" t="n">
        <v>46249.01</v>
      </c>
      <c r="AG5" s="20" t="n">
        <v>46085.27</v>
      </c>
      <c r="AH5" s="20" t="n">
        <v>44883.48</v>
      </c>
      <c r="AI5" s="20" t="n">
        <v>44154.67</v>
      </c>
      <c r="AJ5" s="20" t="n">
        <v>43744.79</v>
      </c>
      <c r="AK5" s="20" t="n">
        <v>44950.18</v>
      </c>
      <c r="AL5" s="20" t="n">
        <v>45279.31</v>
      </c>
      <c r="AM5" s="20" t="n">
        <v>43941.96</v>
      </c>
      <c r="AN5" s="20" t="n">
        <v>42978.46</v>
      </c>
      <c r="AO5" s="20" t="n">
        <v>41301.81</v>
      </c>
      <c r="AP5" s="20" t="n">
        <v>37978.28</v>
      </c>
      <c r="AR5" s="21" t="n">
        <f aca="false">AP5-B5</f>
        <v>7504.79</v>
      </c>
      <c r="AS5" s="22" t="n">
        <f aca="false">IF(B5=0,"",(AP5-B5)/B5)</f>
        <v>0.246272743948921</v>
      </c>
    </row>
    <row r="6" customFormat="false" ht="15" hidden="false" customHeight="false" outlineLevel="0" collapsed="false">
      <c r="A6" s="7" t="s">
        <v>38</v>
      </c>
      <c r="B6" s="20" t="n">
        <v>389623.13</v>
      </c>
      <c r="C6" s="20" t="n">
        <v>389920.23</v>
      </c>
      <c r="D6" s="20" t="n">
        <v>399603.36</v>
      </c>
      <c r="E6" s="20" t="n">
        <v>424654.28</v>
      </c>
      <c r="F6" s="20" t="n">
        <v>435043.54</v>
      </c>
      <c r="G6" s="20" t="n">
        <v>442364.94</v>
      </c>
      <c r="H6" s="20" t="n">
        <v>449397.78</v>
      </c>
      <c r="I6" s="20" t="n">
        <v>457720.19</v>
      </c>
      <c r="J6" s="20" t="n">
        <v>442250.81</v>
      </c>
      <c r="K6" s="20" t="n">
        <v>439446.96</v>
      </c>
      <c r="L6" s="20" t="n">
        <v>442490.61</v>
      </c>
      <c r="M6" s="20" t="n">
        <v>446705.48</v>
      </c>
      <c r="N6" s="20" t="n">
        <v>439456.24</v>
      </c>
      <c r="O6" s="20" t="n">
        <v>441367.16</v>
      </c>
      <c r="P6" s="20" t="n">
        <v>451886.92</v>
      </c>
      <c r="Q6" s="20" t="n">
        <v>453007.05</v>
      </c>
      <c r="R6" s="20" t="n">
        <v>458013.98</v>
      </c>
      <c r="S6" s="20" t="n">
        <v>460744.86</v>
      </c>
      <c r="T6" s="20" t="n">
        <v>457849.27</v>
      </c>
      <c r="U6" s="20" t="n">
        <v>461731.73</v>
      </c>
      <c r="V6" s="20" t="n">
        <v>463943.19</v>
      </c>
      <c r="W6" s="20" t="n">
        <v>466913.79</v>
      </c>
      <c r="X6" s="20" t="n">
        <v>460393.28</v>
      </c>
      <c r="Y6" s="20" t="n">
        <v>458739.73</v>
      </c>
      <c r="Z6" s="20" t="n">
        <v>461422.8</v>
      </c>
      <c r="AA6" s="20" t="n">
        <v>456736.29</v>
      </c>
      <c r="AB6" s="20" t="n">
        <v>459238.21</v>
      </c>
      <c r="AC6" s="20" t="n">
        <v>458389.79</v>
      </c>
      <c r="AD6" s="20" t="n">
        <v>454852.66</v>
      </c>
      <c r="AE6" s="20" t="n">
        <v>455031.23</v>
      </c>
      <c r="AF6" s="20" t="n">
        <v>456248.98</v>
      </c>
      <c r="AG6" s="20" t="n">
        <v>454131.55</v>
      </c>
      <c r="AH6" s="20" t="n">
        <v>438364.04</v>
      </c>
      <c r="AI6" s="20" t="n">
        <v>438063.4</v>
      </c>
      <c r="AJ6" s="20" t="n">
        <v>441696.42</v>
      </c>
      <c r="AK6" s="20" t="n">
        <v>449241.14</v>
      </c>
      <c r="AL6" s="20" t="n">
        <v>440839.03</v>
      </c>
      <c r="AM6" s="20" t="n">
        <v>441970.63</v>
      </c>
      <c r="AN6" s="20" t="n">
        <v>435391.29</v>
      </c>
      <c r="AO6" s="20" t="n">
        <v>425699.26</v>
      </c>
      <c r="AP6" s="20" t="n">
        <v>417087.82</v>
      </c>
      <c r="AR6" s="21" t="n">
        <f aca="false">AP6-B6</f>
        <v>27464.69</v>
      </c>
      <c r="AS6" s="22" t="n">
        <f aca="false">IF(B6=0,"",(AP6-B6)/B6)</f>
        <v>0.0704903992737803</v>
      </c>
    </row>
    <row r="7" customFormat="false" ht="15" hidden="false" customHeight="false" outlineLevel="0" collapsed="false">
      <c r="A7" s="7" t="s">
        <v>39</v>
      </c>
      <c r="B7" s="20" t="n">
        <v>4373436.36</v>
      </c>
      <c r="C7" s="20" t="n">
        <v>4374816.53</v>
      </c>
      <c r="D7" s="20" t="n">
        <v>4387230.19</v>
      </c>
      <c r="E7" s="20" t="n">
        <v>4311785.54</v>
      </c>
      <c r="F7" s="20" t="n">
        <v>4297420.32</v>
      </c>
      <c r="G7" s="20" t="n">
        <v>4286241.86</v>
      </c>
      <c r="H7" s="20" t="n">
        <v>4275666.9</v>
      </c>
      <c r="I7" s="20" t="n">
        <v>4262751.61</v>
      </c>
      <c r="J7" s="20" t="n">
        <v>4254958.14</v>
      </c>
      <c r="K7" s="20" t="n">
        <v>4225119.93</v>
      </c>
      <c r="L7" s="20" t="n">
        <v>4233204.61</v>
      </c>
      <c r="M7" s="20" t="n">
        <v>4238254.46</v>
      </c>
      <c r="N7" s="20" t="n">
        <v>4267275.46</v>
      </c>
      <c r="O7" s="20" t="n">
        <v>4254809.96</v>
      </c>
      <c r="P7" s="20" t="n">
        <v>4231037.93</v>
      </c>
      <c r="Q7" s="20" t="n">
        <v>4230268.69</v>
      </c>
      <c r="R7" s="20" t="n">
        <v>4221586.51</v>
      </c>
      <c r="S7" s="20" t="n">
        <v>4218866.82</v>
      </c>
      <c r="T7" s="20" t="n">
        <v>4218639.63</v>
      </c>
      <c r="U7" s="20" t="n">
        <v>4210616.11</v>
      </c>
      <c r="V7" s="20" t="n">
        <v>4205737.53</v>
      </c>
      <c r="W7" s="20" t="n">
        <v>4184646.8</v>
      </c>
      <c r="X7" s="20" t="n">
        <v>4169317.18</v>
      </c>
      <c r="Y7" s="20" t="n">
        <v>4148059.52</v>
      </c>
      <c r="Z7" s="20" t="n">
        <v>4141573.52</v>
      </c>
      <c r="AA7" s="20" t="n">
        <v>4136565.67</v>
      </c>
      <c r="AB7" s="20" t="n">
        <v>4144728.76</v>
      </c>
      <c r="AC7" s="20" t="n">
        <v>4163272.66</v>
      </c>
      <c r="AD7" s="20" t="n">
        <v>4142694.64</v>
      </c>
      <c r="AE7" s="20" t="n">
        <v>4141566.38</v>
      </c>
      <c r="AF7" s="20" t="n">
        <v>4138054.25</v>
      </c>
      <c r="AG7" s="20" t="n">
        <v>4117282.62</v>
      </c>
      <c r="AH7" s="20" t="n">
        <v>4125643.05</v>
      </c>
      <c r="AI7" s="20" t="n">
        <v>4127492.31</v>
      </c>
      <c r="AJ7" s="20" t="n">
        <v>4111800.31</v>
      </c>
      <c r="AK7" s="20" t="n">
        <v>4107469.45</v>
      </c>
      <c r="AL7" s="20" t="n">
        <v>4110679.05</v>
      </c>
      <c r="AM7" s="20" t="n">
        <v>4103832.29</v>
      </c>
      <c r="AN7" s="20" t="n">
        <v>4111619.68</v>
      </c>
      <c r="AO7" s="20" t="n">
        <v>4105547.1</v>
      </c>
      <c r="AP7" s="20" t="n">
        <v>4069181.63</v>
      </c>
      <c r="AR7" s="21" t="n">
        <f aca="false">AP7-B7</f>
        <v>-304254.73</v>
      </c>
      <c r="AS7" s="22" t="n">
        <f aca="false">IF(B7=0,"",(AP7-B7)/B7)</f>
        <v>-0.0695688024142188</v>
      </c>
    </row>
    <row r="8" customFormat="false" ht="15" hidden="false" customHeight="false" outlineLevel="0" collapsed="false">
      <c r="A8" s="7" t="s">
        <v>40</v>
      </c>
      <c r="B8" s="20" t="n">
        <v>1526.41</v>
      </c>
      <c r="C8" s="20" t="n">
        <v>1528.04</v>
      </c>
      <c r="D8" s="20" t="n">
        <v>1507.49</v>
      </c>
      <c r="E8" s="20" t="n">
        <v>1478.58</v>
      </c>
      <c r="F8" s="20" t="n">
        <v>1393.09</v>
      </c>
      <c r="G8" s="20" t="n">
        <v>1463.61</v>
      </c>
      <c r="H8" s="20" t="n">
        <v>1660.47</v>
      </c>
      <c r="I8" s="20" t="n">
        <v>1724.4</v>
      </c>
      <c r="J8" s="20" t="n">
        <v>1682.36</v>
      </c>
      <c r="K8" s="20" t="n">
        <v>1414.56</v>
      </c>
      <c r="L8" s="20" t="n">
        <v>1438.82</v>
      </c>
      <c r="M8" s="20" t="n">
        <v>1541.54</v>
      </c>
      <c r="N8" s="20" t="n">
        <v>1632.57</v>
      </c>
      <c r="O8" s="20" t="n">
        <v>1697.63</v>
      </c>
      <c r="P8" s="20" t="n">
        <v>1813.41</v>
      </c>
      <c r="Q8" s="20" t="n">
        <v>1926.99</v>
      </c>
      <c r="R8" s="20" t="n">
        <v>1878.26</v>
      </c>
      <c r="S8" s="20" t="n">
        <v>1723.64</v>
      </c>
      <c r="T8" s="20" t="n">
        <v>1594.31</v>
      </c>
      <c r="U8" s="20" t="n">
        <v>1612.51</v>
      </c>
      <c r="V8" s="20" t="n">
        <v>1536.47</v>
      </c>
      <c r="W8" s="20" t="n">
        <v>1499.97</v>
      </c>
      <c r="X8" s="20" t="n">
        <v>1627.51</v>
      </c>
      <c r="Y8" s="20" t="n">
        <v>1635.4</v>
      </c>
      <c r="Z8" s="20" t="n">
        <v>1518.21</v>
      </c>
      <c r="AA8" s="20" t="n">
        <v>1539.81</v>
      </c>
      <c r="AB8" s="20" t="n">
        <v>1482.55</v>
      </c>
      <c r="AC8" s="20" t="n">
        <v>1741.44</v>
      </c>
      <c r="AD8" s="20" t="n">
        <v>1829.43</v>
      </c>
      <c r="AE8" s="20" t="n">
        <v>1566.7</v>
      </c>
      <c r="AF8" s="20" t="n">
        <v>1505.64</v>
      </c>
      <c r="AG8" s="20" t="n">
        <v>1486.45</v>
      </c>
      <c r="AH8" s="20" t="n">
        <v>1562.98</v>
      </c>
      <c r="AI8" s="20" t="n">
        <v>1701.52</v>
      </c>
      <c r="AJ8" s="20" t="n">
        <v>1788.93</v>
      </c>
      <c r="AK8" s="20" t="n">
        <v>1726.81</v>
      </c>
      <c r="AL8" s="20" t="n">
        <v>1794.21</v>
      </c>
      <c r="AM8" s="20" t="n">
        <v>1761.9</v>
      </c>
      <c r="AN8" s="20" t="n">
        <v>1757.58</v>
      </c>
      <c r="AO8" s="20" t="n">
        <v>1715.15</v>
      </c>
      <c r="AP8" s="20" t="n">
        <v>1698.04</v>
      </c>
      <c r="AR8" s="21" t="n">
        <f aca="false">AP8-B8</f>
        <v>171.63</v>
      </c>
      <c r="AS8" s="22" t="n">
        <f aca="false">IF(B8=0,"",(AP8-B8)/B8)</f>
        <v>0.112440301098656</v>
      </c>
    </row>
    <row r="9" customFormat="false" ht="15" hidden="false" customHeight="false" outlineLevel="0" collapsed="false">
      <c r="A9" s="7" t="s">
        <v>41</v>
      </c>
      <c r="B9" s="20" t="n">
        <v>95055.69</v>
      </c>
      <c r="C9" s="20" t="n">
        <v>95006.66</v>
      </c>
      <c r="D9" s="20" t="n">
        <v>93835.24</v>
      </c>
      <c r="E9" s="20" t="n">
        <v>92061.6</v>
      </c>
      <c r="F9" s="20" t="n">
        <v>91010.37</v>
      </c>
      <c r="G9" s="20" t="n">
        <v>92089.78</v>
      </c>
      <c r="H9" s="20" t="n">
        <v>91032.17</v>
      </c>
      <c r="I9" s="20" t="n">
        <v>89539.08</v>
      </c>
      <c r="J9" s="20" t="n">
        <v>86277.79</v>
      </c>
      <c r="K9" s="20" t="n">
        <v>88776.71</v>
      </c>
      <c r="L9" s="20" t="n">
        <v>87898.91</v>
      </c>
      <c r="M9" s="20" t="n">
        <v>88496.01</v>
      </c>
      <c r="N9" s="20" t="n">
        <v>91365.71</v>
      </c>
      <c r="O9" s="20" t="n">
        <v>90290.67</v>
      </c>
      <c r="P9" s="20" t="n">
        <v>90392.37</v>
      </c>
      <c r="Q9" s="20" t="n">
        <v>91299.48</v>
      </c>
      <c r="R9" s="20" t="n">
        <v>89869.01</v>
      </c>
      <c r="S9" s="20" t="n">
        <v>89366.68</v>
      </c>
      <c r="T9" s="20" t="n">
        <v>88102.07</v>
      </c>
      <c r="U9" s="20" t="n">
        <v>88914.36</v>
      </c>
      <c r="V9" s="20" t="n">
        <v>88957.72</v>
      </c>
      <c r="W9" s="20" t="n">
        <v>89163.27</v>
      </c>
      <c r="X9" s="20" t="n">
        <v>89342.11</v>
      </c>
      <c r="Y9" s="20" t="n">
        <v>86851.09</v>
      </c>
      <c r="Z9" s="20" t="n">
        <v>84752.88</v>
      </c>
      <c r="AA9" s="20" t="n">
        <v>84505.37</v>
      </c>
      <c r="AB9" s="20" t="n">
        <v>84209.42</v>
      </c>
      <c r="AC9" s="20" t="n">
        <v>84771.73</v>
      </c>
      <c r="AD9" s="20" t="n">
        <v>84790.16</v>
      </c>
      <c r="AE9" s="20" t="n">
        <v>85289.59</v>
      </c>
      <c r="AF9" s="20" t="n">
        <v>86364.41</v>
      </c>
      <c r="AG9" s="20" t="n">
        <v>87027.07</v>
      </c>
      <c r="AH9" s="20" t="n">
        <v>87826.25</v>
      </c>
      <c r="AI9" s="20" t="n">
        <v>90122.15</v>
      </c>
      <c r="AJ9" s="20" t="n">
        <v>95484.97</v>
      </c>
      <c r="AK9" s="20" t="n">
        <v>96381.16</v>
      </c>
      <c r="AL9" s="20" t="n">
        <v>97205.95</v>
      </c>
      <c r="AM9" s="20" t="n">
        <v>96765.22</v>
      </c>
      <c r="AN9" s="20" t="n">
        <v>95957.42</v>
      </c>
      <c r="AO9" s="20" t="n">
        <v>95523.68</v>
      </c>
      <c r="AP9" s="20" t="n">
        <v>92771.15</v>
      </c>
      <c r="AR9" s="21" t="n">
        <f aca="false">AP9-B9</f>
        <v>-2284.54000000001</v>
      </c>
      <c r="AS9" s="22" t="n">
        <f aca="false">IF(B9=0,"",(AP9-B9)/B9)</f>
        <v>-0.0240337006653679</v>
      </c>
    </row>
    <row r="10" customFormat="false" ht="15" hidden="false" customHeight="false" outlineLevel="0" collapsed="false">
      <c r="A10" s="7" t="s">
        <v>42</v>
      </c>
      <c r="B10" s="20" t="n">
        <v>882.37</v>
      </c>
      <c r="C10" s="20" t="n">
        <v>661.38</v>
      </c>
      <c r="D10" s="20" t="n">
        <v>634.47</v>
      </c>
      <c r="E10" s="20" t="n">
        <v>990.52</v>
      </c>
      <c r="F10" s="20" t="n">
        <v>743.19</v>
      </c>
      <c r="G10" s="20" t="n">
        <v>770.5</v>
      </c>
      <c r="H10" s="20" t="n">
        <v>773.9</v>
      </c>
      <c r="I10" s="20" t="n">
        <v>894.61</v>
      </c>
      <c r="J10" s="20" t="n">
        <v>897.52</v>
      </c>
      <c r="K10" s="20" t="n">
        <v>753.74</v>
      </c>
      <c r="L10" s="20" t="n">
        <v>729.53</v>
      </c>
      <c r="M10" s="20" t="n">
        <v>638.98</v>
      </c>
      <c r="N10" s="20" t="n">
        <v>555.15</v>
      </c>
      <c r="O10" s="20" t="n">
        <v>442.84</v>
      </c>
      <c r="P10" s="20" t="n">
        <v>713.78</v>
      </c>
      <c r="Q10" s="20" t="n">
        <v>733.47</v>
      </c>
      <c r="R10" s="20" t="n">
        <v>1482.44</v>
      </c>
      <c r="S10" s="20" t="n">
        <v>1624.9</v>
      </c>
      <c r="T10" s="20" t="n">
        <v>1213.05</v>
      </c>
      <c r="U10" s="20" t="n">
        <v>1489.22</v>
      </c>
      <c r="V10" s="20" t="n">
        <v>1819.57</v>
      </c>
      <c r="W10" s="20" t="n">
        <v>1841.47</v>
      </c>
      <c r="X10" s="20" t="n">
        <v>1833.21</v>
      </c>
      <c r="Y10" s="20" t="n">
        <v>1923.86</v>
      </c>
      <c r="Z10" s="20" t="n">
        <v>2129.99</v>
      </c>
      <c r="AA10" s="20" t="n">
        <v>2387.84</v>
      </c>
      <c r="AB10" s="20" t="n">
        <v>1720.52</v>
      </c>
      <c r="AC10" s="20" t="n">
        <v>1824.89</v>
      </c>
      <c r="AD10" s="20" t="n">
        <v>1611.36</v>
      </c>
      <c r="AE10" s="20" t="n">
        <v>2178.11</v>
      </c>
      <c r="AF10" s="20" t="n">
        <v>1794.27</v>
      </c>
      <c r="AG10" s="20" t="n">
        <v>1273.27</v>
      </c>
      <c r="AH10" s="20" t="n">
        <v>1272.96</v>
      </c>
      <c r="AI10" s="20" t="n">
        <v>1385.31</v>
      </c>
      <c r="AJ10" s="20" t="n">
        <v>1447.85</v>
      </c>
      <c r="AK10" s="20" t="n">
        <v>1227.52</v>
      </c>
      <c r="AL10" s="20" t="n">
        <v>1305.47</v>
      </c>
      <c r="AM10" s="20" t="n">
        <v>1316.78</v>
      </c>
      <c r="AN10" s="20" t="n">
        <v>1351.67</v>
      </c>
      <c r="AO10" s="20" t="n">
        <v>1675.85</v>
      </c>
      <c r="AP10" s="20" t="n">
        <v>1661.76</v>
      </c>
      <c r="AR10" s="21" t="n">
        <f aca="false">AP10-B10</f>
        <v>779.39</v>
      </c>
      <c r="AS10" s="22" t="n">
        <f aca="false">IF(B10=0,"",(AP10-B10)/B10)</f>
        <v>0.883291589695933</v>
      </c>
    </row>
    <row r="11" customFormat="false" ht="15" hidden="false" customHeight="false" outlineLevel="0" collapsed="false">
      <c r="A11" s="7" t="s">
        <v>43</v>
      </c>
      <c r="B11" s="20" t="n">
        <v>233.78</v>
      </c>
      <c r="C11" s="20" t="n">
        <v>234.31</v>
      </c>
      <c r="D11" s="20" t="n">
        <v>368.57</v>
      </c>
      <c r="E11" s="20" t="n">
        <v>445.49</v>
      </c>
      <c r="F11" s="20" t="n">
        <v>602.47</v>
      </c>
      <c r="G11" s="20" t="n">
        <v>681.98</v>
      </c>
      <c r="H11" s="20" t="n">
        <v>714.26</v>
      </c>
      <c r="I11" s="20" t="n">
        <v>687.05</v>
      </c>
      <c r="J11" s="20" t="n">
        <v>683.84</v>
      </c>
      <c r="K11" s="20" t="n">
        <v>684.86</v>
      </c>
      <c r="L11" s="20" t="n">
        <v>719.82</v>
      </c>
      <c r="M11" s="20" t="n">
        <v>797.89</v>
      </c>
      <c r="N11" s="20" t="n">
        <v>905.71</v>
      </c>
      <c r="O11" s="20" t="n">
        <v>978.11</v>
      </c>
      <c r="P11" s="20" t="n">
        <v>1019.64</v>
      </c>
      <c r="Q11" s="20" t="n">
        <v>982.69</v>
      </c>
      <c r="R11" s="20" t="n">
        <v>963.82</v>
      </c>
      <c r="S11" s="20" t="n">
        <v>1010.61</v>
      </c>
      <c r="T11" s="20" t="n">
        <v>965.67</v>
      </c>
      <c r="U11" s="20" t="n">
        <v>1087.07</v>
      </c>
      <c r="V11" s="20" t="n">
        <v>1080.11</v>
      </c>
      <c r="W11" s="20" t="n">
        <v>1036.01</v>
      </c>
      <c r="X11" s="20" t="n">
        <v>1105.1</v>
      </c>
      <c r="Y11" s="20" t="n">
        <v>1091.07</v>
      </c>
      <c r="Z11" s="20" t="n">
        <v>1001.4</v>
      </c>
      <c r="AA11" s="20" t="n">
        <v>1001.73</v>
      </c>
      <c r="AB11" s="20" t="n">
        <v>1067.31</v>
      </c>
      <c r="AC11" s="20" t="n">
        <v>1089.57</v>
      </c>
      <c r="AD11" s="20" t="n">
        <v>1089.68</v>
      </c>
      <c r="AE11" s="20" t="n">
        <v>1158.56</v>
      </c>
      <c r="AF11" s="20" t="n">
        <v>1146.76</v>
      </c>
      <c r="AG11" s="20" t="n">
        <v>1165.95</v>
      </c>
      <c r="AH11" s="20" t="n">
        <v>1079.82</v>
      </c>
      <c r="AI11" s="20" t="n">
        <v>973.49</v>
      </c>
      <c r="AJ11" s="20" t="n">
        <v>955.51</v>
      </c>
      <c r="AK11" s="20" t="n">
        <v>974.81</v>
      </c>
      <c r="AL11" s="20" t="n">
        <v>930.92</v>
      </c>
      <c r="AM11" s="20" t="n">
        <v>893.87</v>
      </c>
      <c r="AN11" s="20" t="n">
        <v>833.79</v>
      </c>
      <c r="AO11" s="20" t="n">
        <v>762.52</v>
      </c>
      <c r="AP11" s="20" t="n">
        <v>749.98</v>
      </c>
      <c r="AR11" s="21" t="n">
        <f aca="false">AP11-B11</f>
        <v>516.2</v>
      </c>
      <c r="AS11" s="22" t="n">
        <f aca="false">IF(B11=0,"",(AP11-B11)/B11)</f>
        <v>2.2080588587561</v>
      </c>
    </row>
    <row r="12" customFormat="false" ht="15" hidden="false" customHeight="false" outlineLevel="0" collapsed="false">
      <c r="A12" s="7" t="s">
        <v>44</v>
      </c>
      <c r="B12" s="20" t="n">
        <v>0</v>
      </c>
      <c r="C12" s="20" t="n">
        <v>0</v>
      </c>
      <c r="D12" s="20" t="n">
        <v>0</v>
      </c>
      <c r="E12" s="20" t="n">
        <v>0</v>
      </c>
      <c r="F12" s="20" t="n">
        <v>0</v>
      </c>
      <c r="G12" s="20" t="n">
        <v>0</v>
      </c>
      <c r="H12" s="20" t="n">
        <v>0</v>
      </c>
      <c r="I12" s="20" t="n">
        <v>0</v>
      </c>
      <c r="J12" s="20" t="n">
        <v>0</v>
      </c>
      <c r="K12" s="20" t="n">
        <v>0</v>
      </c>
      <c r="L12" s="20" t="n">
        <v>0</v>
      </c>
      <c r="M12" s="20" t="n">
        <v>0.16</v>
      </c>
      <c r="N12" s="20" t="n">
        <v>0</v>
      </c>
      <c r="O12" s="20" t="n">
        <v>0</v>
      </c>
      <c r="P12" s="20" t="n">
        <v>0</v>
      </c>
      <c r="Q12" s="20" t="n">
        <v>0</v>
      </c>
      <c r="R12" s="20" t="n">
        <v>0</v>
      </c>
      <c r="S12" s="20" t="n">
        <v>0</v>
      </c>
      <c r="T12" s="20" t="n">
        <v>0</v>
      </c>
      <c r="U12" s="20" t="n">
        <v>0.25</v>
      </c>
      <c r="V12" s="20" t="n">
        <v>4.2</v>
      </c>
      <c r="W12" s="20" t="n">
        <v>19.73</v>
      </c>
      <c r="X12" s="20" t="n">
        <v>16.26</v>
      </c>
      <c r="Y12" s="20" t="n">
        <v>11.38</v>
      </c>
      <c r="Z12" s="20" t="n">
        <v>2.64</v>
      </c>
      <c r="AA12" s="20" t="n">
        <v>1.57</v>
      </c>
      <c r="AB12" s="20" t="n">
        <v>3.63</v>
      </c>
      <c r="AC12" s="20" t="n">
        <v>7.67</v>
      </c>
      <c r="AD12" s="20" t="n">
        <v>4.95</v>
      </c>
      <c r="AE12" s="20" t="n">
        <v>2.81</v>
      </c>
      <c r="AF12" s="20" t="n">
        <v>0</v>
      </c>
      <c r="AG12" s="20" t="n">
        <v>0</v>
      </c>
      <c r="AH12" s="20" t="n">
        <v>0</v>
      </c>
      <c r="AI12" s="20" t="n">
        <v>4.21</v>
      </c>
      <c r="AJ12" s="20" t="n">
        <v>5.2</v>
      </c>
      <c r="AK12" s="20" t="n">
        <v>3.8</v>
      </c>
      <c r="AL12" s="20" t="n">
        <v>3.71</v>
      </c>
      <c r="AM12" s="20" t="n">
        <v>0</v>
      </c>
      <c r="AN12" s="20" t="n">
        <v>0.08</v>
      </c>
      <c r="AO12" s="20" t="n">
        <v>3.05</v>
      </c>
      <c r="AP12" s="20" t="n">
        <v>2.23</v>
      </c>
      <c r="AR12" s="21" t="n">
        <f aca="false">AP12-B12</f>
        <v>2.23</v>
      </c>
      <c r="AS12" s="22" t="str">
        <f aca="false">IF(B12=0,"",(AP12-B12)/B12)</f>
        <v/>
      </c>
    </row>
    <row r="13" customFormat="false" ht="15" hidden="false" customHeight="false" outlineLevel="0" collapsed="false">
      <c r="A13" s="7" t="s">
        <v>45</v>
      </c>
      <c r="B13" s="20" t="n">
        <v>0.74</v>
      </c>
      <c r="C13" s="20" t="n">
        <v>0.74</v>
      </c>
      <c r="D13" s="20" t="n">
        <v>0</v>
      </c>
      <c r="E13" s="20" t="n">
        <v>0</v>
      </c>
      <c r="F13" s="20" t="n">
        <v>0.08</v>
      </c>
      <c r="G13" s="20" t="n">
        <v>0</v>
      </c>
      <c r="H13" s="20" t="n">
        <v>0</v>
      </c>
      <c r="I13" s="20" t="n">
        <v>0.41</v>
      </c>
      <c r="J13" s="20" t="n">
        <v>0.41</v>
      </c>
      <c r="K13" s="20" t="n">
        <v>0.25</v>
      </c>
      <c r="L13" s="20" t="n">
        <v>0</v>
      </c>
      <c r="M13" s="20" t="n">
        <v>0</v>
      </c>
      <c r="N13" s="20" t="n">
        <v>0</v>
      </c>
      <c r="O13" s="20" t="n">
        <v>0</v>
      </c>
      <c r="P13" s="20" t="n">
        <v>0</v>
      </c>
      <c r="Q13" s="20" t="n">
        <v>0</v>
      </c>
      <c r="R13" s="20" t="n">
        <v>0</v>
      </c>
      <c r="S13" s="20" t="n">
        <v>0</v>
      </c>
      <c r="T13" s="20" t="n">
        <v>0.49</v>
      </c>
      <c r="U13" s="20" t="n">
        <v>0.25</v>
      </c>
      <c r="V13" s="20" t="n">
        <v>6.16</v>
      </c>
      <c r="W13" s="20" t="n">
        <v>9.37</v>
      </c>
      <c r="X13" s="20" t="n">
        <v>13.39</v>
      </c>
      <c r="Y13" s="20" t="n">
        <v>14.69</v>
      </c>
      <c r="Z13" s="20" t="n">
        <v>19.22</v>
      </c>
      <c r="AA13" s="20" t="n">
        <v>16.92</v>
      </c>
      <c r="AB13" s="20" t="n">
        <v>16.05</v>
      </c>
      <c r="AC13" s="20" t="n">
        <v>7.18</v>
      </c>
      <c r="AD13" s="20" t="n">
        <v>5.61</v>
      </c>
      <c r="AE13" s="20" t="n">
        <v>7.47</v>
      </c>
      <c r="AF13" s="20" t="n">
        <v>7.72</v>
      </c>
      <c r="AG13" s="20" t="n">
        <v>14.56</v>
      </c>
      <c r="AH13" s="20" t="n">
        <v>16.36</v>
      </c>
      <c r="AI13" s="20" t="n">
        <v>21.49</v>
      </c>
      <c r="AJ13" s="20" t="n">
        <v>23.65</v>
      </c>
      <c r="AK13" s="20" t="n">
        <v>36.02</v>
      </c>
      <c r="AL13" s="20" t="n">
        <v>35.94</v>
      </c>
      <c r="AM13" s="20" t="n">
        <v>29.19</v>
      </c>
      <c r="AN13" s="20" t="n">
        <v>7.49</v>
      </c>
      <c r="AO13" s="20" t="n">
        <v>15.72</v>
      </c>
      <c r="AP13" s="20" t="n">
        <v>151.42</v>
      </c>
      <c r="AR13" s="21" t="n">
        <f aca="false">AP13-B13</f>
        <v>150.68</v>
      </c>
      <c r="AS13" s="22" t="n">
        <f aca="false">IF(B13=0,"",(AP13-B13)/B13)</f>
        <v>203.621621621622</v>
      </c>
    </row>
    <row r="14" customFormat="false" ht="15" hidden="false" customHeight="false" outlineLevel="0" collapsed="false">
      <c r="A14" s="7" t="s">
        <v>46</v>
      </c>
      <c r="B14" s="20" t="n">
        <v>5705.26</v>
      </c>
      <c r="C14" s="20" t="n">
        <v>5700.94</v>
      </c>
      <c r="D14" s="20" t="n">
        <v>5888.17</v>
      </c>
      <c r="E14" s="20" t="n">
        <v>5968.14</v>
      </c>
      <c r="F14" s="20" t="n">
        <v>6136.72</v>
      </c>
      <c r="G14" s="20" t="n">
        <v>6284.66</v>
      </c>
      <c r="H14" s="20" t="n">
        <v>6328.24</v>
      </c>
      <c r="I14" s="20" t="n">
        <v>6303.91</v>
      </c>
      <c r="J14" s="20" t="n">
        <v>6122.28</v>
      </c>
      <c r="K14" s="20" t="n">
        <v>6356.98</v>
      </c>
      <c r="L14" s="20" t="n">
        <v>5984.18</v>
      </c>
      <c r="M14" s="20" t="n">
        <v>6071.97</v>
      </c>
      <c r="N14" s="20" t="n">
        <v>6490.88</v>
      </c>
      <c r="O14" s="20" t="n">
        <v>7043.96</v>
      </c>
      <c r="P14" s="20" t="n">
        <v>7807.27</v>
      </c>
      <c r="Q14" s="20" t="n">
        <v>8223.17</v>
      </c>
      <c r="R14" s="20" t="n">
        <v>8362.56</v>
      </c>
      <c r="S14" s="20" t="n">
        <v>8464.37</v>
      </c>
      <c r="T14" s="20" t="n">
        <v>8463.9</v>
      </c>
      <c r="U14" s="20" t="n">
        <v>8345.11</v>
      </c>
      <c r="V14" s="20" t="n">
        <v>8130.77</v>
      </c>
      <c r="W14" s="20" t="n">
        <v>8090.38</v>
      </c>
      <c r="X14" s="20" t="n">
        <v>7979.46</v>
      </c>
      <c r="Y14" s="20" t="n">
        <v>8041.91</v>
      </c>
      <c r="Z14" s="20" t="n">
        <v>7997.42</v>
      </c>
      <c r="AA14" s="20" t="n">
        <v>7992.9</v>
      </c>
      <c r="AB14" s="20" t="n">
        <v>7375.62</v>
      </c>
      <c r="AC14" s="20" t="n">
        <v>6638.36</v>
      </c>
      <c r="AD14" s="20" t="n">
        <v>6538.96</v>
      </c>
      <c r="AE14" s="20" t="n">
        <v>6284.7</v>
      </c>
      <c r="AF14" s="20" t="n">
        <v>6372.37</v>
      </c>
      <c r="AG14" s="20" t="n">
        <v>6388.52</v>
      </c>
      <c r="AH14" s="20" t="n">
        <v>6588.29</v>
      </c>
      <c r="AI14" s="20" t="n">
        <v>6580.63</v>
      </c>
      <c r="AJ14" s="20" t="n">
        <v>6527.16</v>
      </c>
      <c r="AK14" s="20" t="n">
        <v>6484.62</v>
      </c>
      <c r="AL14" s="20" t="n">
        <v>6109.09</v>
      </c>
      <c r="AM14" s="20" t="n">
        <v>5807.29</v>
      </c>
      <c r="AN14" s="20" t="n">
        <v>5520.61</v>
      </c>
      <c r="AO14" s="20" t="n">
        <v>5357.86</v>
      </c>
      <c r="AP14" s="20" t="n">
        <v>4784.14</v>
      </c>
      <c r="AR14" s="21" t="n">
        <f aca="false">AP14-B14</f>
        <v>-921.12</v>
      </c>
      <c r="AS14" s="22" t="n">
        <f aca="false">IF(B14=0,"",(AP14-B14)/B14)</f>
        <v>-0.161451011873254</v>
      </c>
    </row>
    <row r="15" customFormat="false" ht="15" hidden="false" customHeight="false" outlineLevel="0" collapsed="false">
      <c r="A15" s="7" t="s">
        <v>47</v>
      </c>
      <c r="B15" s="20" t="n">
        <v>2084.6</v>
      </c>
      <c r="C15" s="20" t="n">
        <v>2163.95</v>
      </c>
      <c r="D15" s="20" t="n">
        <v>2196.95</v>
      </c>
      <c r="E15" s="20" t="n">
        <v>2280.65</v>
      </c>
      <c r="F15" s="20" t="n">
        <v>2348.84</v>
      </c>
      <c r="G15" s="20" t="n">
        <v>2382.73</v>
      </c>
      <c r="H15" s="20" t="n">
        <v>2426.75</v>
      </c>
      <c r="I15" s="20" t="n">
        <v>2451.52</v>
      </c>
      <c r="J15" s="20" t="n">
        <v>2505.67</v>
      </c>
      <c r="K15" s="20" t="n">
        <v>2521.91</v>
      </c>
      <c r="L15" s="20" t="n">
        <v>2563.53</v>
      </c>
      <c r="M15" s="20" t="n">
        <v>2590.8</v>
      </c>
      <c r="N15" s="20" t="n">
        <v>2619.22</v>
      </c>
      <c r="O15" s="20" t="n">
        <v>2629.22</v>
      </c>
      <c r="P15" s="20" t="n">
        <v>2638.14</v>
      </c>
      <c r="Q15" s="20" t="n">
        <v>2651.15</v>
      </c>
      <c r="R15" s="20" t="n">
        <v>2681.19</v>
      </c>
      <c r="S15" s="20" t="n">
        <v>2709.41</v>
      </c>
      <c r="T15" s="20" t="n">
        <v>2820.5</v>
      </c>
      <c r="U15" s="20" t="n">
        <v>2925.4</v>
      </c>
      <c r="V15" s="20" t="n">
        <v>2936.73</v>
      </c>
      <c r="W15" s="20" t="n">
        <v>3042.1</v>
      </c>
      <c r="X15" s="20" t="n">
        <v>3094.51</v>
      </c>
      <c r="Y15" s="20" t="n">
        <v>3112.72</v>
      </c>
      <c r="Z15" s="20" t="n">
        <v>3147.29</v>
      </c>
      <c r="AA15" s="20" t="n">
        <v>3178.76</v>
      </c>
      <c r="AB15" s="20" t="n">
        <v>3215.72</v>
      </c>
      <c r="AC15" s="20" t="n">
        <v>3278.87</v>
      </c>
      <c r="AD15" s="20" t="n">
        <v>3327.67</v>
      </c>
      <c r="AE15" s="20" t="n">
        <v>3372.06</v>
      </c>
      <c r="AF15" s="20" t="n">
        <v>3409.63</v>
      </c>
      <c r="AG15" s="20" t="n">
        <v>3443.47</v>
      </c>
      <c r="AH15" s="20" t="n">
        <v>3478.94</v>
      </c>
      <c r="AI15" s="20" t="n">
        <v>3508.18</v>
      </c>
      <c r="AJ15" s="20" t="n">
        <v>3579.75</v>
      </c>
      <c r="AK15" s="20" t="n">
        <v>3579.75</v>
      </c>
      <c r="AL15" s="20" t="n">
        <v>3594.09</v>
      </c>
      <c r="AM15" s="20" t="n">
        <v>3680.1</v>
      </c>
      <c r="AN15" s="20" t="n">
        <v>3698.64</v>
      </c>
      <c r="AO15" s="20" t="n">
        <v>3713.49</v>
      </c>
      <c r="AP15" s="20" t="n">
        <v>3741.52</v>
      </c>
      <c r="AR15" s="21" t="n">
        <f aca="false">AP15-B15</f>
        <v>1656.92</v>
      </c>
      <c r="AS15" s="22" t="n">
        <f aca="false">IF(B15=0,"",(AP15-B15)/B15)</f>
        <v>0.79483833829032</v>
      </c>
    </row>
    <row r="16" customFormat="false" ht="15" hidden="false" customHeight="false" outlineLevel="0" collapsed="false">
      <c r="A16" s="7" t="s">
        <v>48</v>
      </c>
      <c r="B16" s="20" t="n">
        <v>4201729.54</v>
      </c>
      <c r="C16" s="20" t="n">
        <v>4202332.86</v>
      </c>
      <c r="D16" s="20" t="n">
        <v>4165080.83</v>
      </c>
      <c r="E16" s="20" t="n">
        <v>4223300.75</v>
      </c>
      <c r="F16" s="20" t="n">
        <v>4227561.23</v>
      </c>
      <c r="G16" s="20" t="n">
        <v>4232660.77</v>
      </c>
      <c r="H16" s="20" t="n">
        <v>4244826.37</v>
      </c>
      <c r="I16" s="20" t="n">
        <v>4252338.46</v>
      </c>
      <c r="J16" s="20" t="n">
        <v>4275712.2</v>
      </c>
      <c r="K16" s="20" t="n">
        <v>4303340.93</v>
      </c>
      <c r="L16" s="20" t="n">
        <v>4305313.32</v>
      </c>
      <c r="M16" s="20" t="n">
        <v>4300257.35</v>
      </c>
      <c r="N16" s="20" t="n">
        <v>4278463.51</v>
      </c>
      <c r="O16" s="20" t="n">
        <v>4295771.98</v>
      </c>
      <c r="P16" s="20" t="n">
        <v>4303496.5</v>
      </c>
      <c r="Q16" s="20" t="n">
        <v>4308323.44</v>
      </c>
      <c r="R16" s="20" t="n">
        <v>4308543.84</v>
      </c>
      <c r="S16" s="20" t="n">
        <v>4314002.99</v>
      </c>
      <c r="T16" s="20" t="n">
        <v>4320601.22</v>
      </c>
      <c r="U16" s="20" t="n">
        <v>4323019.09</v>
      </c>
      <c r="V16" s="20" t="n">
        <v>4323756.75</v>
      </c>
      <c r="W16" s="20" t="n">
        <v>4335950.87</v>
      </c>
      <c r="X16" s="20" t="n">
        <v>4350790.03</v>
      </c>
      <c r="Y16" s="20" t="n">
        <v>4369498.53</v>
      </c>
      <c r="Z16" s="20" t="n">
        <v>4368043.34</v>
      </c>
      <c r="AA16" s="20" t="n">
        <v>4375136.36</v>
      </c>
      <c r="AB16" s="20" t="n">
        <v>4368895.26</v>
      </c>
      <c r="AC16" s="20" t="n">
        <v>4349573.52</v>
      </c>
      <c r="AD16" s="20" t="n">
        <v>4378278.88</v>
      </c>
      <c r="AE16" s="20" t="n">
        <v>4378129.47</v>
      </c>
      <c r="AF16" s="20" t="n">
        <v>4381202.11</v>
      </c>
      <c r="AG16" s="20" t="n">
        <v>4406048.25</v>
      </c>
      <c r="AH16" s="20" t="n">
        <v>4413663.87</v>
      </c>
      <c r="AI16" s="20" t="n">
        <v>4409373.82</v>
      </c>
      <c r="AJ16" s="20" t="n">
        <v>4415406.2</v>
      </c>
      <c r="AK16" s="20" t="n">
        <v>4411831.53</v>
      </c>
      <c r="AL16" s="20" t="n">
        <v>4416328.76</v>
      </c>
      <c r="AM16" s="20" t="n">
        <v>4416486.59</v>
      </c>
      <c r="AN16" s="20" t="n">
        <v>4433558.79</v>
      </c>
      <c r="AO16" s="20" t="n">
        <v>4449722.43</v>
      </c>
      <c r="AP16" s="20" t="n">
        <v>4502820.99</v>
      </c>
      <c r="AR16" s="21" t="n">
        <f aca="false">AP16-B16</f>
        <v>301091.45</v>
      </c>
      <c r="AS16" s="22" t="n">
        <f aca="false">IF(B16=0,"",(AP16-B16)/B16)</f>
        <v>0.0716589316693621</v>
      </c>
    </row>
    <row r="17" customFormat="false" ht="15" hidden="false" customHeight="false" outlineLevel="0" collapsed="false">
      <c r="A17" s="7" t="s">
        <v>49</v>
      </c>
      <c r="B17" s="20" t="n">
        <v>1228.82</v>
      </c>
      <c r="C17" s="20" t="n">
        <v>1228.82</v>
      </c>
      <c r="D17" s="20" t="n">
        <v>1228.82</v>
      </c>
      <c r="E17" s="20" t="n">
        <v>1198.04</v>
      </c>
      <c r="F17" s="20" t="n">
        <v>1183.84</v>
      </c>
      <c r="G17" s="20" t="n">
        <v>1184.16</v>
      </c>
      <c r="H17" s="20" t="n">
        <v>1154.72</v>
      </c>
      <c r="I17" s="20" t="n">
        <v>1078.16</v>
      </c>
      <c r="J17" s="20" t="n">
        <v>1083.38</v>
      </c>
      <c r="K17" s="20" t="n">
        <v>1061.74</v>
      </c>
      <c r="L17" s="20" t="n">
        <v>981.05</v>
      </c>
      <c r="M17" s="20" t="n">
        <v>1040.49</v>
      </c>
      <c r="N17" s="20" t="n">
        <v>1026.02</v>
      </c>
      <c r="O17" s="20" t="n">
        <v>1072.34</v>
      </c>
      <c r="P17" s="20" t="n">
        <v>1116.66</v>
      </c>
      <c r="Q17" s="20" t="n">
        <v>1081.35</v>
      </c>
      <c r="R17" s="20" t="n">
        <v>902.63</v>
      </c>
      <c r="S17" s="20" t="n">
        <v>949.88</v>
      </c>
      <c r="T17" s="20" t="n">
        <v>791.85</v>
      </c>
      <c r="U17" s="20" t="n">
        <v>908.4</v>
      </c>
      <c r="V17" s="20" t="n">
        <v>1167.86</v>
      </c>
      <c r="W17" s="20" t="n">
        <v>1138.42</v>
      </c>
      <c r="X17" s="20" t="n">
        <v>1064.39</v>
      </c>
      <c r="Y17" s="20" t="n">
        <v>1047.47</v>
      </c>
      <c r="Z17" s="20" t="n">
        <v>1099.82</v>
      </c>
      <c r="AA17" s="20" t="n">
        <v>930.61</v>
      </c>
      <c r="AB17" s="20" t="n">
        <v>879.53</v>
      </c>
      <c r="AC17" s="20" t="n">
        <v>819.54</v>
      </c>
      <c r="AD17" s="20" t="n">
        <v>784.36</v>
      </c>
      <c r="AE17" s="20" t="n">
        <v>749.8</v>
      </c>
      <c r="AF17" s="20" t="n">
        <v>758.15</v>
      </c>
      <c r="AG17" s="20" t="n">
        <v>750.24</v>
      </c>
      <c r="AH17" s="20" t="n">
        <v>770.6</v>
      </c>
      <c r="AI17" s="20" t="n">
        <v>776.1</v>
      </c>
      <c r="AJ17" s="20" t="n">
        <v>759.03</v>
      </c>
      <c r="AK17" s="20" t="n">
        <v>715.41</v>
      </c>
      <c r="AL17" s="20" t="n">
        <v>719.16</v>
      </c>
      <c r="AM17" s="20" t="n">
        <v>711.67</v>
      </c>
      <c r="AN17" s="20" t="n">
        <v>691.72</v>
      </c>
      <c r="AO17" s="20" t="n">
        <v>506.65</v>
      </c>
      <c r="AP17" s="20" t="n">
        <v>461.04</v>
      </c>
      <c r="AR17" s="21" t="n">
        <f aca="false">AP17-B17</f>
        <v>-767.78</v>
      </c>
      <c r="AS17" s="22" t="n">
        <f aca="false">IF(B17=0,"",(AP17-B17)/B17)</f>
        <v>-0.624810794095148</v>
      </c>
    </row>
    <row r="18" customFormat="false" ht="15" hidden="false" customHeight="false" outlineLevel="0" collapsed="false">
      <c r="A18" s="7" t="s">
        <v>50</v>
      </c>
      <c r="B18" s="20" t="n">
        <v>29482.36</v>
      </c>
      <c r="C18" s="20" t="n">
        <v>29885.56</v>
      </c>
      <c r="D18" s="20" t="n">
        <v>36205.24</v>
      </c>
      <c r="E18" s="20" t="n">
        <v>20597.48</v>
      </c>
      <c r="F18" s="20" t="n">
        <v>17290.31</v>
      </c>
      <c r="G18" s="20" t="n">
        <v>16773.31</v>
      </c>
      <c r="H18" s="20" t="n">
        <v>18715.39</v>
      </c>
      <c r="I18" s="20" t="n">
        <v>14854.96</v>
      </c>
      <c r="J18" s="20" t="n">
        <v>15627.76</v>
      </c>
      <c r="K18" s="20" t="n">
        <v>12119.67</v>
      </c>
      <c r="L18" s="20" t="n">
        <v>11970.87</v>
      </c>
      <c r="M18" s="20" t="n">
        <v>12883.87</v>
      </c>
      <c r="N18" s="20" t="n">
        <v>19714.2</v>
      </c>
      <c r="O18" s="20" t="n">
        <v>14863.06</v>
      </c>
      <c r="P18" s="20" t="n">
        <v>18772.08</v>
      </c>
      <c r="Q18" s="20" t="n">
        <v>18046.2</v>
      </c>
      <c r="R18" s="20" t="n">
        <v>21089.67</v>
      </c>
      <c r="S18" s="20" t="n">
        <v>15094.21</v>
      </c>
      <c r="T18" s="20" t="n">
        <v>12548.66</v>
      </c>
      <c r="U18" s="20" t="n">
        <v>10829.56</v>
      </c>
      <c r="V18" s="20" t="n">
        <v>12677.4</v>
      </c>
      <c r="W18" s="20" t="n">
        <v>14799.76</v>
      </c>
      <c r="X18" s="20" t="n">
        <v>12083.01</v>
      </c>
      <c r="Y18" s="20" t="n">
        <v>16705.22</v>
      </c>
      <c r="Z18" s="20" t="n">
        <v>19653.55</v>
      </c>
      <c r="AA18" s="20" t="n">
        <v>24488.35</v>
      </c>
      <c r="AB18" s="20" t="n">
        <v>26523.14</v>
      </c>
      <c r="AC18" s="20" t="n">
        <v>31856.85</v>
      </c>
      <c r="AD18" s="20" t="n">
        <v>27654.35</v>
      </c>
      <c r="AE18" s="20" t="n">
        <v>25197.57</v>
      </c>
      <c r="AF18" s="20" t="n">
        <v>23486.37</v>
      </c>
      <c r="AG18" s="20" t="n">
        <v>21244.61</v>
      </c>
      <c r="AH18" s="20" t="n">
        <v>21973.54</v>
      </c>
      <c r="AI18" s="20" t="n">
        <v>23338.67</v>
      </c>
      <c r="AJ18" s="20" t="n">
        <v>24227.06</v>
      </c>
      <c r="AK18" s="20" t="n">
        <v>24242.46</v>
      </c>
      <c r="AL18" s="20" t="n">
        <v>24212.55</v>
      </c>
      <c r="AM18" s="20" t="n">
        <v>30156.97</v>
      </c>
      <c r="AN18" s="20" t="n">
        <v>17590.87</v>
      </c>
      <c r="AO18" s="20" t="n">
        <v>16076.21</v>
      </c>
      <c r="AP18" s="20" t="n">
        <v>13275</v>
      </c>
      <c r="AR18" s="21" t="n">
        <f aca="false">AP18-B18</f>
        <v>-16207.36</v>
      </c>
      <c r="AS18" s="22" t="n">
        <f aca="false">IF(B18=0,"",(AP18-B18)/B18)</f>
        <v>-0.549730754254408</v>
      </c>
    </row>
    <row r="19" customFormat="false" ht="15" hidden="false" customHeight="false" outlineLevel="0" collapsed="false">
      <c r="A19" s="7" t="s">
        <v>51</v>
      </c>
      <c r="B19" s="20" t="n">
        <v>1960.39</v>
      </c>
      <c r="C19" s="20" t="n">
        <v>206.37</v>
      </c>
      <c r="D19" s="20" t="n">
        <v>2489.57</v>
      </c>
      <c r="E19" s="20" t="n">
        <v>565.25</v>
      </c>
      <c r="F19" s="20" t="n">
        <v>228.65</v>
      </c>
      <c r="G19" s="20" t="n">
        <v>391.51</v>
      </c>
      <c r="H19" s="20" t="n">
        <v>184.81</v>
      </c>
      <c r="I19" s="20" t="n">
        <v>554.79</v>
      </c>
      <c r="J19" s="20" t="n">
        <v>1233.81</v>
      </c>
      <c r="K19" s="20" t="n">
        <v>369.28</v>
      </c>
      <c r="L19" s="20" t="n">
        <v>299.68</v>
      </c>
      <c r="M19" s="20" t="n">
        <v>838.21</v>
      </c>
      <c r="N19" s="20" t="n">
        <v>292.69</v>
      </c>
      <c r="O19" s="20" t="n">
        <v>379.5</v>
      </c>
      <c r="P19" s="20" t="n">
        <v>1489.66</v>
      </c>
      <c r="Q19" s="20" t="n">
        <v>163.74</v>
      </c>
      <c r="R19" s="20" t="n">
        <v>1213.73</v>
      </c>
      <c r="S19" s="20" t="n">
        <v>97.27</v>
      </c>
      <c r="T19" s="20" t="n">
        <v>432.51</v>
      </c>
      <c r="U19" s="20" t="n">
        <v>277.53</v>
      </c>
      <c r="V19" s="20" t="n">
        <v>791.84</v>
      </c>
      <c r="W19" s="20" t="n">
        <v>865.21</v>
      </c>
      <c r="X19" s="20" t="n">
        <v>248.78</v>
      </c>
      <c r="Y19" s="20" t="n">
        <v>177.4</v>
      </c>
      <c r="Z19" s="20" t="n">
        <v>378.96</v>
      </c>
      <c r="AA19" s="20" t="n">
        <v>397.67</v>
      </c>
      <c r="AB19" s="20" t="n">
        <v>1599.78</v>
      </c>
      <c r="AC19" s="20" t="n">
        <v>1416.57</v>
      </c>
      <c r="AD19" s="20" t="n">
        <v>410.89</v>
      </c>
      <c r="AE19" s="20" t="n">
        <v>768.61</v>
      </c>
      <c r="AF19" s="20" t="n">
        <v>1390.17</v>
      </c>
      <c r="AG19" s="20" t="n">
        <v>156.03</v>
      </c>
      <c r="AH19" s="20" t="n">
        <v>522.61</v>
      </c>
      <c r="AI19" s="20" t="n">
        <v>1147.42</v>
      </c>
      <c r="AJ19" s="20" t="n">
        <v>925.58</v>
      </c>
      <c r="AK19" s="20" t="n">
        <v>1057.65</v>
      </c>
      <c r="AL19" s="20" t="n">
        <v>154.15</v>
      </c>
      <c r="AM19" s="20" t="n">
        <v>1747.97</v>
      </c>
      <c r="AN19" s="20" t="n">
        <v>407.84</v>
      </c>
      <c r="AO19" s="20" t="n">
        <v>611.33</v>
      </c>
      <c r="AP19" s="20" t="n">
        <v>175.93</v>
      </c>
      <c r="AR19" s="21" t="n">
        <f aca="false">AP19-B19</f>
        <v>-1784.46</v>
      </c>
      <c r="AS19" s="22" t="n">
        <f aca="false">IF(B19=0,"",(AP19-B19)/B19)</f>
        <v>-0.910257652813981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1545158.5466</v>
      </c>
      <c r="C2" s="5" t="n">
        <f aca="false">B2/1000000</f>
        <v>1.5451585466</v>
      </c>
      <c r="D2" s="6" t="n">
        <f aca="false">B2/B27</f>
        <v>0.571057549254189</v>
      </c>
    </row>
    <row r="3" customFormat="false" ht="15" hidden="false" customHeight="false" outlineLevel="0" collapsed="false">
      <c r="A3" s="7" t="s">
        <v>5</v>
      </c>
      <c r="B3" s="8" t="n">
        <v>1545158.5466</v>
      </c>
      <c r="C3" s="9" t="n">
        <f aca="false">B3/1000000</f>
        <v>1.5451585466</v>
      </c>
      <c r="D3" s="10" t="n">
        <f aca="false">B3/B27</f>
        <v>0.571057549254189</v>
      </c>
    </row>
    <row r="4" customFormat="false" ht="15" hidden="false" customHeight="false" outlineLevel="0" collapsed="false">
      <c r="A4" s="7" t="s">
        <v>6</v>
      </c>
      <c r="B4" s="8" t="n">
        <v>0</v>
      </c>
      <c r="C4" s="9" t="n">
        <f aca="false">B4/1000000</f>
        <v>0</v>
      </c>
      <c r="D4" s="10" t="n">
        <f aca="false">B4/B27</f>
        <v>0</v>
      </c>
    </row>
    <row r="5" customFormat="false" ht="15" hidden="false" customHeight="false" outlineLevel="0" collapsed="false">
      <c r="A5" s="7" t="s">
        <v>7</v>
      </c>
      <c r="B5" s="8" t="n">
        <v>0</v>
      </c>
      <c r="C5" s="9" t="n">
        <f aca="false">B5/1000000</f>
        <v>0</v>
      </c>
      <c r="D5" s="10" t="n">
        <f aca="false">B5/B27</f>
        <v>0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5405.9329</v>
      </c>
      <c r="C6" s="5" t="n">
        <f aca="false">B6/1000000</f>
        <v>0.0054059329</v>
      </c>
      <c r="D6" s="6" t="n">
        <f aca="false">B6/B27</f>
        <v>0.00199791717173588</v>
      </c>
    </row>
    <row r="7" customFormat="false" ht="15" hidden="false" customHeight="false" outlineLevel="0" collapsed="false">
      <c r="A7" s="7" t="s">
        <v>9</v>
      </c>
      <c r="B7" s="8" t="n">
        <v>0</v>
      </c>
      <c r="C7" s="9" t="n">
        <f aca="false">B7/1000000</f>
        <v>0</v>
      </c>
      <c r="D7" s="10" t="n">
        <f aca="false">B7/B27</f>
        <v>0</v>
      </c>
    </row>
    <row r="8" customFormat="false" ht="15" hidden="false" customHeight="false" outlineLevel="0" collapsed="false">
      <c r="A8" s="7" t="s">
        <v>10</v>
      </c>
      <c r="B8" s="8" t="n">
        <v>0</v>
      </c>
      <c r="C8" s="9" t="n">
        <f aca="false">B8/1000000</f>
        <v>0</v>
      </c>
      <c r="D8" s="10" t="n">
        <f aca="false">B8/B27</f>
        <v>0</v>
      </c>
    </row>
    <row r="9" customFormat="false" ht="15" hidden="false" customHeight="false" outlineLevel="0" collapsed="false">
      <c r="A9" s="7" t="s">
        <v>11</v>
      </c>
      <c r="B9" s="8" t="n">
        <v>0</v>
      </c>
      <c r="C9" s="9" t="n">
        <f aca="false">B9/1000000</f>
        <v>0</v>
      </c>
      <c r="D9" s="10" t="n">
        <f aca="false">B9/B27</f>
        <v>0</v>
      </c>
    </row>
    <row r="10" customFormat="false" ht="15" hidden="false" customHeight="false" outlineLevel="0" collapsed="false">
      <c r="A10" s="7" t="s">
        <v>12</v>
      </c>
      <c r="B10" s="8" t="n">
        <v>3590.6527</v>
      </c>
      <c r="C10" s="9" t="n">
        <f aca="false">B10/1000000</f>
        <v>0.0035906527</v>
      </c>
      <c r="D10" s="10" t="n">
        <f aca="false">B10/B27</f>
        <v>0.00132702843704734</v>
      </c>
    </row>
    <row r="11" customFormat="false" ht="15" hidden="false" customHeight="false" outlineLevel="0" collapsed="false">
      <c r="A11" s="7" t="s">
        <v>13</v>
      </c>
      <c r="B11" s="8" t="n">
        <v>1815.2802</v>
      </c>
      <c r="C11" s="9" t="n">
        <f aca="false">B11/1000000</f>
        <v>0.0018152802</v>
      </c>
      <c r="D11" s="10" t="n">
        <f aca="false">B11/B27</f>
        <v>0.000670888734688537</v>
      </c>
    </row>
    <row r="12" customFormat="false" ht="15" hidden="false" customHeight="false" outlineLevel="0" collapsed="false">
      <c r="A12" s="7" t="s">
        <v>14</v>
      </c>
      <c r="B12" s="8" t="n">
        <v>0</v>
      </c>
      <c r="C12" s="9" t="n">
        <f aca="false">B12/1000000</f>
        <v>0</v>
      </c>
      <c r="D12" s="10" t="n">
        <f aca="false">B12/B27</f>
        <v>0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1082000.0963</v>
      </c>
      <c r="C13" s="5" t="n">
        <f aca="false">B13/1000000</f>
        <v>1.0820000963</v>
      </c>
      <c r="D13" s="6" t="n">
        <f aca="false">B13/B27</f>
        <v>0.399884092571264</v>
      </c>
    </row>
    <row r="14" customFormat="false" ht="15" hidden="false" customHeight="false" outlineLevel="0" collapsed="false">
      <c r="A14" s="7" t="s">
        <v>16</v>
      </c>
      <c r="B14" s="8" t="n">
        <f aca="false">B15+B16</f>
        <v>459877.5949</v>
      </c>
      <c r="C14" s="9" t="n">
        <f aca="false">B14/1000000</f>
        <v>0.4598775949</v>
      </c>
      <c r="D14" s="10" t="n">
        <f aca="false">B14/B27</f>
        <v>0.169960922701668</v>
      </c>
    </row>
    <row r="15" customFormat="false" ht="15" hidden="false" customHeight="false" outlineLevel="0" collapsed="false">
      <c r="A15" s="7" t="s">
        <v>17</v>
      </c>
      <c r="B15" s="8" t="n">
        <v>72686.5476</v>
      </c>
      <c r="C15" s="9" t="n">
        <f aca="false">B15/1000000</f>
        <v>0.0726865476</v>
      </c>
      <c r="D15" s="10" t="n">
        <f aca="false">B15/B27</f>
        <v>0.0268633932922544</v>
      </c>
    </row>
    <row r="16" customFormat="false" ht="15" hidden="false" customHeight="false" outlineLevel="0" collapsed="false">
      <c r="A16" s="7" t="s">
        <v>18</v>
      </c>
      <c r="B16" s="8" t="n">
        <v>387191.0473</v>
      </c>
      <c r="C16" s="9" t="n">
        <f aca="false">B16/1000000</f>
        <v>0.3871910473</v>
      </c>
      <c r="D16" s="10" t="n">
        <f aca="false">B16/B27</f>
        <v>0.143097529409414</v>
      </c>
    </row>
    <row r="17" customFormat="false" ht="15" hidden="false" customHeight="false" outlineLevel="0" collapsed="false">
      <c r="A17" s="7" t="s">
        <v>19</v>
      </c>
      <c r="B17" s="8" t="n">
        <v>232004.8929</v>
      </c>
      <c r="C17" s="9" t="n">
        <f aca="false">B17/1000000</f>
        <v>0.2320048929</v>
      </c>
      <c r="D17" s="10" t="n">
        <f aca="false">B17/B27</f>
        <v>0.0857440460372072</v>
      </c>
    </row>
    <row r="18" customFormat="false" ht="15" hidden="false" customHeight="false" outlineLevel="0" collapsed="false">
      <c r="A18" s="7" t="s">
        <v>20</v>
      </c>
      <c r="B18" s="8" t="n">
        <v>390117.6085</v>
      </c>
      <c r="C18" s="9" t="n">
        <f aca="false">B18/1000000</f>
        <v>0.3901176085</v>
      </c>
      <c r="D18" s="10" t="n">
        <f aca="false">B18/B27</f>
        <v>0.144179123832389</v>
      </c>
    </row>
    <row r="19" customFormat="false" ht="15" hidden="false" customHeight="false" outlineLevel="0" collapsed="false">
      <c r="A19" s="7" t="s">
        <v>21</v>
      </c>
      <c r="B19" s="8" t="n">
        <v>0</v>
      </c>
      <c r="C19" s="9" t="n">
        <f aca="false">B19/1000000</f>
        <v>0</v>
      </c>
      <c r="D19" s="10" t="n">
        <f aca="false">B19/B27</f>
        <v>0</v>
      </c>
    </row>
    <row r="20" customFormat="false" ht="15" hidden="false" customHeight="false" outlineLevel="0" collapsed="false">
      <c r="A20" s="3" t="s">
        <v>22</v>
      </c>
      <c r="B20" s="4" t="n">
        <f aca="false">B21+B22</f>
        <v>39247.9668</v>
      </c>
      <c r="C20" s="5" t="n">
        <f aca="false">B20/1000000</f>
        <v>0.0392479668</v>
      </c>
      <c r="D20" s="6" t="n">
        <f aca="false">B20/B27</f>
        <v>0.0145052090501234</v>
      </c>
    </row>
    <row r="21" customFormat="false" ht="15" hidden="false" customHeight="false" outlineLevel="0" collapsed="false">
      <c r="A21" s="7" t="s">
        <v>23</v>
      </c>
      <c r="B21" s="8" t="n">
        <v>31154.6806</v>
      </c>
      <c r="C21" s="9" t="n">
        <f aca="false">B21/1000000</f>
        <v>0.0311546806</v>
      </c>
      <c r="D21" s="10" t="n">
        <f aca="false">B21/B27</f>
        <v>0.0115141035788081</v>
      </c>
    </row>
    <row r="22" customFormat="false" ht="15" hidden="false" customHeight="false" outlineLevel="0" collapsed="false">
      <c r="A22" s="7" t="s">
        <v>24</v>
      </c>
      <c r="B22" s="8" t="n">
        <v>8093.2862</v>
      </c>
      <c r="C22" s="9" t="n">
        <f aca="false">B22/1000000</f>
        <v>0.0080932862</v>
      </c>
      <c r="D22" s="10" t="n">
        <f aca="false">B22/B27</f>
        <v>0.00299110547131523</v>
      </c>
    </row>
    <row r="23" customFormat="false" ht="15" hidden="false" customHeight="false" outlineLevel="0" collapsed="false">
      <c r="A23" s="3" t="s">
        <v>25</v>
      </c>
      <c r="B23" s="4" t="n">
        <f aca="false">B24+B25</f>
        <v>33300.262</v>
      </c>
      <c r="C23" s="5" t="n">
        <f aca="false">B23/1000000</f>
        <v>0.033300262</v>
      </c>
      <c r="D23" s="6" t="n">
        <f aca="false">B23/B27</f>
        <v>0.0123070645721673</v>
      </c>
    </row>
    <row r="24" customFormat="false" ht="15" hidden="false" customHeight="false" outlineLevel="0" collapsed="false">
      <c r="A24" s="7" t="s">
        <v>26</v>
      </c>
      <c r="B24" s="8" t="n">
        <v>0</v>
      </c>
      <c r="C24" s="9" t="n">
        <f aca="false">B24/1000000</f>
        <v>0</v>
      </c>
      <c r="D24" s="10" t="n">
        <f aca="false">B24/B27</f>
        <v>0</v>
      </c>
    </row>
    <row r="25" customFormat="false" ht="15" hidden="false" customHeight="false" outlineLevel="0" collapsed="false">
      <c r="A25" s="7" t="s">
        <v>27</v>
      </c>
      <c r="B25" s="8" t="n">
        <v>33300.262</v>
      </c>
      <c r="C25" s="9" t="n">
        <f aca="false">B25/1000000</f>
        <v>0.033300262</v>
      </c>
      <c r="D25" s="10" t="n">
        <f aca="false">B25/B27</f>
        <v>0.0123070645721673</v>
      </c>
    </row>
    <row r="26" customFormat="false" ht="15" hidden="false" customHeight="false" outlineLevel="0" collapsed="false">
      <c r="A26" s="3" t="s">
        <v>28</v>
      </c>
      <c r="B26" s="4" t="n">
        <v>671.4874</v>
      </c>
      <c r="C26" s="5" t="n">
        <f aca="false">B26/1000000</f>
        <v>0.0006714874</v>
      </c>
      <c r="D26" s="6" t="n">
        <f aca="false">B26/B27</f>
        <v>0.000248167380520812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2705784.292</v>
      </c>
      <c r="C27" s="13" t="n">
        <f aca="false">B27/1000000</f>
        <v>2.705784292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2.705784292</v>
      </c>
      <c r="D29" s="17" t="n">
        <v>0.0097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1890619.06</v>
      </c>
      <c r="C2" s="20" t="n">
        <v>1906701.73</v>
      </c>
      <c r="D2" s="20" t="n">
        <v>1920501.34</v>
      </c>
      <c r="E2" s="20" t="n">
        <v>1916748.22</v>
      </c>
      <c r="F2" s="20" t="n">
        <v>1912539.87</v>
      </c>
      <c r="G2" s="20" t="n">
        <v>1913029.37</v>
      </c>
      <c r="H2" s="20" t="n">
        <v>1891275.68</v>
      </c>
      <c r="I2" s="20" t="n">
        <v>1861995.81</v>
      </c>
      <c r="J2" s="20" t="n">
        <v>1863123</v>
      </c>
      <c r="K2" s="20" t="n">
        <v>1889598.99</v>
      </c>
      <c r="L2" s="20" t="n">
        <v>1901492.17</v>
      </c>
      <c r="M2" s="20" t="n">
        <v>1899582.43</v>
      </c>
      <c r="N2" s="20" t="n">
        <v>1923547.27</v>
      </c>
      <c r="O2" s="20" t="n">
        <v>1897143.36</v>
      </c>
      <c r="P2" s="20" t="n">
        <v>1850545.92</v>
      </c>
      <c r="Q2" s="20" t="n">
        <v>1825050.02</v>
      </c>
      <c r="R2" s="20" t="n">
        <v>1812384.51</v>
      </c>
      <c r="S2" s="20" t="n">
        <v>1814711.32</v>
      </c>
      <c r="T2" s="20" t="n">
        <v>1786500.54</v>
      </c>
      <c r="U2" s="20" t="n">
        <v>1759160.49</v>
      </c>
      <c r="V2" s="20" t="n">
        <v>1732179.15</v>
      </c>
      <c r="W2" s="20" t="n">
        <v>1712030.65</v>
      </c>
      <c r="X2" s="20" t="n">
        <v>1697187.65</v>
      </c>
      <c r="Y2" s="20" t="n">
        <v>1683335.74</v>
      </c>
      <c r="Z2" s="20" t="n">
        <v>1676691</v>
      </c>
      <c r="AA2" s="20" t="n">
        <v>1666583.78</v>
      </c>
      <c r="AB2" s="20" t="n">
        <v>1669230.53</v>
      </c>
      <c r="AC2" s="20" t="n">
        <v>1680154.85</v>
      </c>
      <c r="AD2" s="20" t="n">
        <v>1697369.57</v>
      </c>
      <c r="AE2" s="20" t="n">
        <v>1721074.99</v>
      </c>
      <c r="AF2" s="20" t="n">
        <v>1727967.08</v>
      </c>
      <c r="AG2" s="20" t="n">
        <v>1706374.87</v>
      </c>
      <c r="AH2" s="20" t="n">
        <v>1683271.45</v>
      </c>
      <c r="AI2" s="20" t="n">
        <v>1683516.49</v>
      </c>
      <c r="AJ2" s="20" t="n">
        <v>1664728.92</v>
      </c>
      <c r="AK2" s="20" t="n">
        <v>1657258.09</v>
      </c>
      <c r="AL2" s="20" t="n">
        <v>1638722.58</v>
      </c>
      <c r="AM2" s="20" t="n">
        <v>1622337.21</v>
      </c>
      <c r="AN2" s="20" t="n">
        <v>1615597.26</v>
      </c>
      <c r="AO2" s="20" t="n">
        <v>1607263.27</v>
      </c>
      <c r="AP2" s="20" t="n">
        <v>1545158.55</v>
      </c>
      <c r="AR2" s="21" t="n">
        <f aca="false">AP2-B2</f>
        <v>-345460.51</v>
      </c>
      <c r="AS2" s="22" t="n">
        <f aca="false">IF(B2=0,"",(AP2-B2)/B2)</f>
        <v>-0.182723488464144</v>
      </c>
    </row>
    <row r="3" customFormat="false" ht="15" hidden="false" customHeight="false" outlineLevel="0" collapsed="false">
      <c r="A3" s="7" t="s">
        <v>40</v>
      </c>
      <c r="B3" s="20" t="n">
        <v>1535.94</v>
      </c>
      <c r="C3" s="20" t="n">
        <v>1328.78</v>
      </c>
      <c r="D3" s="20" t="n">
        <v>1527.62</v>
      </c>
      <c r="E3" s="20" t="n">
        <v>3015.84</v>
      </c>
      <c r="F3" s="20" t="n">
        <v>3046.73</v>
      </c>
      <c r="G3" s="20" t="n">
        <v>3210.23</v>
      </c>
      <c r="H3" s="20" t="n">
        <v>3200.98</v>
      </c>
      <c r="I3" s="20" t="n">
        <v>2958.1</v>
      </c>
      <c r="J3" s="20" t="n">
        <v>2375.6</v>
      </c>
      <c r="K3" s="20" t="n">
        <v>2108.14</v>
      </c>
      <c r="L3" s="20" t="n">
        <v>4302.3</v>
      </c>
      <c r="M3" s="20" t="n">
        <v>843.35</v>
      </c>
      <c r="N3" s="20" t="n">
        <v>1030.38</v>
      </c>
      <c r="O3" s="20" t="n">
        <v>1118.99</v>
      </c>
      <c r="P3" s="20" t="n">
        <v>1648.87</v>
      </c>
      <c r="Q3" s="20" t="n">
        <v>2498.53</v>
      </c>
      <c r="R3" s="20" t="n">
        <v>2660.44</v>
      </c>
      <c r="S3" s="20" t="n">
        <v>2250.37</v>
      </c>
      <c r="T3" s="20" t="n">
        <v>2859.35</v>
      </c>
      <c r="U3" s="20" t="n">
        <v>3117.33</v>
      </c>
      <c r="V3" s="20" t="n">
        <v>3143.93</v>
      </c>
      <c r="W3" s="20" t="n">
        <v>3319.54</v>
      </c>
      <c r="X3" s="20" t="n">
        <v>3037.63</v>
      </c>
      <c r="Y3" s="20" t="n">
        <v>3197.62</v>
      </c>
      <c r="Z3" s="20" t="n">
        <v>2998.63</v>
      </c>
      <c r="AA3" s="20" t="n">
        <v>3291.89</v>
      </c>
      <c r="AB3" s="20" t="n">
        <v>3180.33</v>
      </c>
      <c r="AC3" s="20" t="n">
        <v>3132.76</v>
      </c>
      <c r="AD3" s="20" t="n">
        <v>3364.08</v>
      </c>
      <c r="AE3" s="20" t="n">
        <v>3115.07</v>
      </c>
      <c r="AF3" s="20" t="n">
        <v>2878.89</v>
      </c>
      <c r="AG3" s="20" t="n">
        <v>2819.1</v>
      </c>
      <c r="AH3" s="20" t="n">
        <v>2597.59</v>
      </c>
      <c r="AI3" s="20" t="n">
        <v>3496.7</v>
      </c>
      <c r="AJ3" s="20" t="n">
        <v>3544.25</v>
      </c>
      <c r="AK3" s="20" t="n">
        <v>3761.86</v>
      </c>
      <c r="AL3" s="20" t="n">
        <v>3764.1</v>
      </c>
      <c r="AM3" s="20" t="n">
        <v>3863.57</v>
      </c>
      <c r="AN3" s="20" t="n">
        <v>3667.29</v>
      </c>
      <c r="AO3" s="20" t="n">
        <v>3750.09</v>
      </c>
      <c r="AP3" s="20" t="n">
        <v>3590.65</v>
      </c>
      <c r="AR3" s="21" t="n">
        <f aca="false">AP3-B3</f>
        <v>2054.71</v>
      </c>
      <c r="AS3" s="22" t="n">
        <f aca="false">IF(B3=0,"",(AP3-B3)/B3)</f>
        <v>1.33775407893538</v>
      </c>
    </row>
    <row r="4" customFormat="false" ht="15" hidden="false" customHeight="false" outlineLevel="0" collapsed="false">
      <c r="A4" s="7" t="s">
        <v>41</v>
      </c>
      <c r="B4" s="20" t="n">
        <v>4118.73</v>
      </c>
      <c r="C4" s="20" t="n">
        <v>3740.84</v>
      </c>
      <c r="D4" s="20" t="n">
        <v>3591.55</v>
      </c>
      <c r="E4" s="20" t="n">
        <v>4090.63</v>
      </c>
      <c r="F4" s="20" t="n">
        <v>3923.47</v>
      </c>
      <c r="G4" s="20" t="n">
        <v>3545.87</v>
      </c>
      <c r="H4" s="20" t="n">
        <v>3732.19</v>
      </c>
      <c r="I4" s="20" t="n">
        <v>3831.11</v>
      </c>
      <c r="J4" s="20" t="n">
        <v>3566.39</v>
      </c>
      <c r="K4" s="20" t="n">
        <v>3323.23</v>
      </c>
      <c r="L4" s="20" t="n">
        <v>2823.73</v>
      </c>
      <c r="M4" s="20" t="n">
        <v>2157.99</v>
      </c>
      <c r="N4" s="20" t="n">
        <v>1953.64</v>
      </c>
      <c r="O4" s="20" t="n">
        <v>1839.88</v>
      </c>
      <c r="P4" s="20" t="n">
        <v>2128.75</v>
      </c>
      <c r="Q4" s="20" t="n">
        <v>2182.85</v>
      </c>
      <c r="R4" s="20" t="n">
        <v>2073.92</v>
      </c>
      <c r="S4" s="20" t="n">
        <v>1801.11</v>
      </c>
      <c r="T4" s="20" t="n">
        <v>1871.59</v>
      </c>
      <c r="U4" s="20" t="n">
        <v>1933.32</v>
      </c>
      <c r="V4" s="20" t="n">
        <v>1889.97</v>
      </c>
      <c r="W4" s="20" t="n">
        <v>1948.44</v>
      </c>
      <c r="X4" s="20" t="n">
        <v>1913.85</v>
      </c>
      <c r="Y4" s="20" t="n">
        <v>1911.31</v>
      </c>
      <c r="Z4" s="20" t="n">
        <v>2056.18</v>
      </c>
      <c r="AA4" s="20" t="n">
        <v>2145.93</v>
      </c>
      <c r="AB4" s="20" t="n">
        <v>1819.49</v>
      </c>
      <c r="AC4" s="20" t="n">
        <v>1879.86</v>
      </c>
      <c r="AD4" s="20" t="n">
        <v>2096.15</v>
      </c>
      <c r="AE4" s="20" t="n">
        <v>1878.37</v>
      </c>
      <c r="AF4" s="20" t="n">
        <v>1687.76</v>
      </c>
      <c r="AG4" s="20" t="n">
        <v>1698.56</v>
      </c>
      <c r="AH4" s="20" t="n">
        <v>1675.21</v>
      </c>
      <c r="AI4" s="20" t="n">
        <v>1955.22</v>
      </c>
      <c r="AJ4" s="20" t="n">
        <v>1938.15</v>
      </c>
      <c r="AK4" s="20" t="n">
        <v>1967.48</v>
      </c>
      <c r="AL4" s="20" t="n">
        <v>1949.83</v>
      </c>
      <c r="AM4" s="20" t="n">
        <v>1844.55</v>
      </c>
      <c r="AN4" s="20" t="n">
        <v>1671.62</v>
      </c>
      <c r="AO4" s="20" t="n">
        <v>1741.88</v>
      </c>
      <c r="AP4" s="20" t="n">
        <v>1815.28</v>
      </c>
      <c r="AR4" s="21" t="n">
        <f aca="false">AP4-B4</f>
        <v>-2303.45</v>
      </c>
      <c r="AS4" s="22" t="n">
        <f aca="false">IF(B4=0,"",(AP4-B4)/B4)</f>
        <v>-0.55926219975575</v>
      </c>
    </row>
    <row r="5" customFormat="false" ht="15" hidden="false" customHeight="false" outlineLevel="0" collapsed="false">
      <c r="A5" s="7" t="s">
        <v>42</v>
      </c>
      <c r="B5" s="20" t="n">
        <v>20455.23</v>
      </c>
      <c r="C5" s="20" t="n">
        <v>16192.71</v>
      </c>
      <c r="D5" s="20" t="n">
        <v>16409.46</v>
      </c>
      <c r="E5" s="20" t="n">
        <v>18606.84</v>
      </c>
      <c r="F5" s="20" t="n">
        <v>16665.08</v>
      </c>
      <c r="G5" s="20" t="n">
        <v>21819.41</v>
      </c>
      <c r="H5" s="20" t="n">
        <v>20142.17</v>
      </c>
      <c r="I5" s="20" t="n">
        <v>21548.65</v>
      </c>
      <c r="J5" s="20" t="n">
        <v>21809.96</v>
      </c>
      <c r="K5" s="20" t="n">
        <v>23429.09</v>
      </c>
      <c r="L5" s="20" t="n">
        <v>23140.73</v>
      </c>
      <c r="M5" s="20" t="n">
        <v>27568.84</v>
      </c>
      <c r="N5" s="20" t="n">
        <v>30513.64</v>
      </c>
      <c r="O5" s="20" t="n">
        <v>31101.59</v>
      </c>
      <c r="P5" s="20" t="n">
        <v>39360.57</v>
      </c>
      <c r="Q5" s="20" t="n">
        <v>30161.18</v>
      </c>
      <c r="R5" s="20" t="n">
        <v>24139.93</v>
      </c>
      <c r="S5" s="20" t="n">
        <v>25071.56</v>
      </c>
      <c r="T5" s="20" t="n">
        <v>23384.28</v>
      </c>
      <c r="U5" s="20" t="n">
        <v>24710.28</v>
      </c>
      <c r="V5" s="20" t="n">
        <v>22597.05</v>
      </c>
      <c r="W5" s="20" t="n">
        <v>21545.61</v>
      </c>
      <c r="X5" s="20" t="n">
        <v>24388.57</v>
      </c>
      <c r="Y5" s="20" t="n">
        <v>23827.83</v>
      </c>
      <c r="Z5" s="20" t="n">
        <v>19039.38</v>
      </c>
      <c r="AA5" s="20" t="n">
        <v>22458.61</v>
      </c>
      <c r="AB5" s="20" t="n">
        <v>17891.94</v>
      </c>
      <c r="AC5" s="20" t="n">
        <v>17808.25</v>
      </c>
      <c r="AD5" s="20" t="n">
        <v>23064.01</v>
      </c>
      <c r="AE5" s="20" t="n">
        <v>19948.03</v>
      </c>
      <c r="AF5" s="20" t="n">
        <v>21456.38</v>
      </c>
      <c r="AG5" s="20" t="n">
        <v>26952.19</v>
      </c>
      <c r="AH5" s="20" t="n">
        <v>26441.67</v>
      </c>
      <c r="AI5" s="20" t="n">
        <v>30261.33</v>
      </c>
      <c r="AJ5" s="20" t="n">
        <v>38196.55</v>
      </c>
      <c r="AK5" s="20" t="n">
        <v>32385.43</v>
      </c>
      <c r="AL5" s="20" t="n">
        <v>40578.79</v>
      </c>
      <c r="AM5" s="20" t="n">
        <v>43712.41</v>
      </c>
      <c r="AN5" s="20" t="n">
        <v>50611.23</v>
      </c>
      <c r="AO5" s="20" t="n">
        <v>64335.46</v>
      </c>
      <c r="AP5" s="20" t="n">
        <v>72686.55</v>
      </c>
      <c r="AR5" s="21" t="n">
        <f aca="false">AP5-B5</f>
        <v>52231.32</v>
      </c>
      <c r="AS5" s="22" t="n">
        <f aca="false">IF(B5=0,"",(AP5-B5)/B5)</f>
        <v>2.55344574468241</v>
      </c>
    </row>
    <row r="6" customFormat="false" ht="15" hidden="false" customHeight="false" outlineLevel="0" collapsed="false">
      <c r="A6" s="7" t="s">
        <v>43</v>
      </c>
      <c r="B6" s="20" t="n">
        <v>442097.02</v>
      </c>
      <c r="C6" s="20" t="n">
        <v>446477.11</v>
      </c>
      <c r="D6" s="20" t="n">
        <v>440671.76</v>
      </c>
      <c r="E6" s="20" t="n">
        <v>444579.82</v>
      </c>
      <c r="F6" s="20" t="n">
        <v>448142.94</v>
      </c>
      <c r="G6" s="20" t="n">
        <v>421546.45</v>
      </c>
      <c r="H6" s="20" t="n">
        <v>439571.32</v>
      </c>
      <c r="I6" s="20" t="n">
        <v>456934.9</v>
      </c>
      <c r="J6" s="20" t="n">
        <v>450076.5</v>
      </c>
      <c r="K6" s="20" t="n">
        <v>422230.84</v>
      </c>
      <c r="L6" s="20" t="n">
        <v>410131.08</v>
      </c>
      <c r="M6" s="20" t="n">
        <v>414266.17</v>
      </c>
      <c r="N6" s="20" t="n">
        <v>393609.37</v>
      </c>
      <c r="O6" s="20" t="n">
        <v>416589.36</v>
      </c>
      <c r="P6" s="20" t="n">
        <v>448994.52</v>
      </c>
      <c r="Q6" s="20" t="n">
        <v>480421.99</v>
      </c>
      <c r="R6" s="20" t="n">
        <v>498235.23</v>
      </c>
      <c r="S6" s="20" t="n">
        <v>494778.27</v>
      </c>
      <c r="T6" s="20" t="n">
        <v>511962.18</v>
      </c>
      <c r="U6" s="20" t="n">
        <v>531933.84</v>
      </c>
      <c r="V6" s="20" t="n">
        <v>546832.15</v>
      </c>
      <c r="W6" s="20" t="n">
        <v>553313.28</v>
      </c>
      <c r="X6" s="20" t="n">
        <v>552669.29</v>
      </c>
      <c r="Y6" s="20" t="n">
        <v>548014.62</v>
      </c>
      <c r="Z6" s="20" t="n">
        <v>550185.16</v>
      </c>
      <c r="AA6" s="20" t="n">
        <v>542481.87</v>
      </c>
      <c r="AB6" s="20" t="n">
        <v>535658.07</v>
      </c>
      <c r="AC6" s="20" t="n">
        <v>511503.07</v>
      </c>
      <c r="AD6" s="20" t="n">
        <v>488949.67</v>
      </c>
      <c r="AE6" s="20" t="n">
        <v>442649.47</v>
      </c>
      <c r="AF6" s="20" t="n">
        <v>422745.88</v>
      </c>
      <c r="AG6" s="20" t="n">
        <v>433978.91</v>
      </c>
      <c r="AH6" s="20" t="n">
        <v>426736.31</v>
      </c>
      <c r="AI6" s="20" t="n">
        <v>416088.35</v>
      </c>
      <c r="AJ6" s="20" t="n">
        <v>416081.29</v>
      </c>
      <c r="AK6" s="20" t="n">
        <v>414896.95</v>
      </c>
      <c r="AL6" s="20" t="n">
        <v>416416.83</v>
      </c>
      <c r="AM6" s="20" t="n">
        <v>412348.73</v>
      </c>
      <c r="AN6" s="20" t="n">
        <v>391927.61</v>
      </c>
      <c r="AO6" s="20" t="n">
        <v>364346.01</v>
      </c>
      <c r="AP6" s="20" t="n">
        <v>387191.05</v>
      </c>
      <c r="AR6" s="21" t="n">
        <f aca="false">AP6-B6</f>
        <v>-54905.97</v>
      </c>
      <c r="AS6" s="22" t="n">
        <f aca="false">IF(B6=0,"",(AP6-B6)/B6)</f>
        <v>-0.124194390633984</v>
      </c>
    </row>
    <row r="7" customFormat="false" ht="15" hidden="false" customHeight="false" outlineLevel="0" collapsed="false">
      <c r="A7" s="7" t="s">
        <v>44</v>
      </c>
      <c r="B7" s="20" t="n">
        <v>155334.08</v>
      </c>
      <c r="C7" s="20" t="n">
        <v>145503.24</v>
      </c>
      <c r="D7" s="20" t="n">
        <v>134753.66</v>
      </c>
      <c r="E7" s="20" t="n">
        <v>128197.22</v>
      </c>
      <c r="F7" s="20" t="n">
        <v>122828.96</v>
      </c>
      <c r="G7" s="20" t="n">
        <v>122167.41</v>
      </c>
      <c r="H7" s="20" t="n">
        <v>120878.08</v>
      </c>
      <c r="I7" s="20" t="n">
        <v>127025.81</v>
      </c>
      <c r="J7" s="20" t="n">
        <v>127543.44</v>
      </c>
      <c r="K7" s="20" t="n">
        <v>130462.82</v>
      </c>
      <c r="L7" s="20" t="n">
        <v>127047.44</v>
      </c>
      <c r="M7" s="20" t="n">
        <v>140171.39</v>
      </c>
      <c r="N7" s="20" t="n">
        <v>133845.88</v>
      </c>
      <c r="O7" s="20" t="n">
        <v>132187.96</v>
      </c>
      <c r="P7" s="20" t="n">
        <v>135596.04</v>
      </c>
      <c r="Q7" s="20" t="n">
        <v>131875.51</v>
      </c>
      <c r="R7" s="20" t="n">
        <v>125300.05</v>
      </c>
      <c r="S7" s="20" t="n">
        <v>122521.53</v>
      </c>
      <c r="T7" s="20" t="n">
        <v>121940.4</v>
      </c>
      <c r="U7" s="20" t="n">
        <v>120679.52</v>
      </c>
      <c r="V7" s="20" t="n">
        <v>123354.84</v>
      </c>
      <c r="W7" s="20" t="n">
        <v>125736.9</v>
      </c>
      <c r="X7" s="20" t="n">
        <v>129285.04</v>
      </c>
      <c r="Y7" s="20" t="n">
        <v>134603.45</v>
      </c>
      <c r="Z7" s="20" t="n">
        <v>135472.25</v>
      </c>
      <c r="AA7" s="20" t="n">
        <v>138089.15</v>
      </c>
      <c r="AB7" s="20" t="n">
        <v>138585.2</v>
      </c>
      <c r="AC7" s="20" t="n">
        <v>144019.06</v>
      </c>
      <c r="AD7" s="20" t="n">
        <v>142601.32</v>
      </c>
      <c r="AE7" s="20" t="n">
        <v>145372.51</v>
      </c>
      <c r="AF7" s="20" t="n">
        <v>148980.14</v>
      </c>
      <c r="AG7" s="20" t="n">
        <v>150162.09</v>
      </c>
      <c r="AH7" s="20" t="n">
        <v>152306.2</v>
      </c>
      <c r="AI7" s="20" t="n">
        <v>158526.46</v>
      </c>
      <c r="AJ7" s="20" t="n">
        <v>169923.79</v>
      </c>
      <c r="AK7" s="20" t="n">
        <v>173568.47</v>
      </c>
      <c r="AL7" s="20" t="n">
        <v>179634.77</v>
      </c>
      <c r="AM7" s="20" t="n">
        <v>189950.08</v>
      </c>
      <c r="AN7" s="20" t="n">
        <v>201746.62</v>
      </c>
      <c r="AO7" s="20" t="n">
        <v>217694.79</v>
      </c>
      <c r="AP7" s="20" t="n">
        <v>232004.89</v>
      </c>
      <c r="AR7" s="21" t="n">
        <f aca="false">AP7-B7</f>
        <v>76670.81</v>
      </c>
      <c r="AS7" s="22" t="n">
        <f aca="false">IF(B7=0,"",(AP7-B7)/B7)</f>
        <v>0.493586532974606</v>
      </c>
    </row>
    <row r="8" customFormat="false" ht="15" hidden="false" customHeight="false" outlineLevel="0" collapsed="false">
      <c r="A8" s="7" t="s">
        <v>45</v>
      </c>
      <c r="B8" s="20" t="n">
        <v>121570.26</v>
      </c>
      <c r="C8" s="20" t="n">
        <v>117971.72</v>
      </c>
      <c r="D8" s="20" t="n">
        <v>125972.1</v>
      </c>
      <c r="E8" s="20" t="n">
        <v>131364.45</v>
      </c>
      <c r="F8" s="20" t="n">
        <v>138031.78</v>
      </c>
      <c r="G8" s="20" t="n">
        <v>157257.24</v>
      </c>
      <c r="H8" s="20" t="n">
        <v>162273.77</v>
      </c>
      <c r="I8" s="20" t="n">
        <v>167297.18</v>
      </c>
      <c r="J8" s="20" t="n">
        <v>172604.01</v>
      </c>
      <c r="K8" s="20" t="n">
        <v>170754.12</v>
      </c>
      <c r="L8" s="20" t="n">
        <v>166996.84</v>
      </c>
      <c r="M8" s="20" t="n">
        <v>155516.15</v>
      </c>
      <c r="N8" s="20" t="n">
        <v>158192.63</v>
      </c>
      <c r="O8" s="20" t="n">
        <v>156199.16</v>
      </c>
      <c r="P8" s="20" t="n">
        <v>158018.76</v>
      </c>
      <c r="Q8" s="20" t="n">
        <v>165941.54</v>
      </c>
      <c r="R8" s="20" t="n">
        <v>174665.24</v>
      </c>
      <c r="S8" s="20" t="n">
        <v>179862.21</v>
      </c>
      <c r="T8" s="20" t="n">
        <v>191640.78</v>
      </c>
      <c r="U8" s="20" t="n">
        <v>197618.25</v>
      </c>
      <c r="V8" s="20" t="n">
        <v>207490.41</v>
      </c>
      <c r="W8" s="20" t="n">
        <v>219541.83</v>
      </c>
      <c r="X8" s="20" t="n">
        <v>228984.18</v>
      </c>
      <c r="Y8" s="20" t="n">
        <v>241686.63</v>
      </c>
      <c r="Z8" s="20" t="n">
        <v>250023.77</v>
      </c>
      <c r="AA8" s="20" t="n">
        <v>259819.13</v>
      </c>
      <c r="AB8" s="20" t="n">
        <v>268267.92</v>
      </c>
      <c r="AC8" s="20" t="n">
        <v>275473.04</v>
      </c>
      <c r="AD8" s="20" t="n">
        <v>275292.02</v>
      </c>
      <c r="AE8" s="20" t="n">
        <v>299586.12</v>
      </c>
      <c r="AF8" s="20" t="n">
        <v>308020.68</v>
      </c>
      <c r="AG8" s="20" t="n">
        <v>311683.97</v>
      </c>
      <c r="AH8" s="20" t="n">
        <v>341216.53</v>
      </c>
      <c r="AI8" s="20" t="n">
        <v>340827.58</v>
      </c>
      <c r="AJ8" s="20" t="n">
        <v>340844.07</v>
      </c>
      <c r="AK8" s="20" t="n">
        <v>350825.64</v>
      </c>
      <c r="AL8" s="20" t="n">
        <v>353193.8</v>
      </c>
      <c r="AM8" s="20" t="n">
        <v>360140.3</v>
      </c>
      <c r="AN8" s="20" t="n">
        <v>369117.92</v>
      </c>
      <c r="AO8" s="20" t="n">
        <v>374898.04</v>
      </c>
      <c r="AP8" s="20" t="n">
        <v>390117.61</v>
      </c>
      <c r="AR8" s="21" t="n">
        <f aca="false">AP8-B8</f>
        <v>268547.35</v>
      </c>
      <c r="AS8" s="22" t="n">
        <f aca="false">IF(B8=0,"",(AP8-B8)/B8)</f>
        <v>2.2089888596109</v>
      </c>
    </row>
    <row r="9" customFormat="false" ht="15" hidden="false" customHeight="false" outlineLevel="0" collapsed="false">
      <c r="A9" s="7" t="s">
        <v>47</v>
      </c>
      <c r="B9" s="20" t="n">
        <v>17056.29</v>
      </c>
      <c r="C9" s="20" t="n">
        <v>17783.4</v>
      </c>
      <c r="D9" s="20" t="n">
        <v>18204.8</v>
      </c>
      <c r="E9" s="20" t="n">
        <v>19039.68</v>
      </c>
      <c r="F9" s="20" t="n">
        <v>19917.46</v>
      </c>
      <c r="G9" s="20" t="n">
        <v>20783.56</v>
      </c>
      <c r="H9" s="20" t="n">
        <v>21566.58</v>
      </c>
      <c r="I9" s="20" t="n">
        <v>22083.38</v>
      </c>
      <c r="J9" s="20" t="n">
        <v>22770.67</v>
      </c>
      <c r="K9" s="20" t="n">
        <v>23137.03</v>
      </c>
      <c r="L9" s="20" t="n">
        <v>23519.63</v>
      </c>
      <c r="M9" s="20" t="n">
        <v>23783.57</v>
      </c>
      <c r="N9" s="20" t="n">
        <v>24134.29</v>
      </c>
      <c r="O9" s="20" t="n">
        <v>24497.62</v>
      </c>
      <c r="P9" s="20" t="n">
        <v>24778.44</v>
      </c>
      <c r="Q9" s="20" t="n">
        <v>25082.96</v>
      </c>
      <c r="R9" s="20" t="n">
        <v>25351.15</v>
      </c>
      <c r="S9" s="20" t="n">
        <v>25598.63</v>
      </c>
      <c r="T9" s="20" t="n">
        <v>25977.93</v>
      </c>
      <c r="U9" s="20" t="n">
        <v>26441.74</v>
      </c>
      <c r="V9" s="20" t="n">
        <v>27280.42</v>
      </c>
      <c r="W9" s="20" t="n">
        <v>27594.84</v>
      </c>
      <c r="X9" s="20" t="n">
        <v>27912.16</v>
      </c>
      <c r="Y9" s="20" t="n">
        <v>28214.94</v>
      </c>
      <c r="Z9" s="20" t="n">
        <v>28558.14</v>
      </c>
      <c r="AA9" s="20" t="n">
        <v>28908.75</v>
      </c>
      <c r="AB9" s="20" t="n">
        <v>29237.6</v>
      </c>
      <c r="AC9" s="20" t="n">
        <v>29493.86</v>
      </c>
      <c r="AD9" s="20" t="n">
        <v>29698.18</v>
      </c>
      <c r="AE9" s="20" t="n">
        <v>29894.31</v>
      </c>
      <c r="AF9" s="20" t="n">
        <v>30105.98</v>
      </c>
      <c r="AG9" s="20" t="n">
        <v>30281.08</v>
      </c>
      <c r="AH9" s="20" t="n">
        <v>30448.03</v>
      </c>
      <c r="AI9" s="20" t="n">
        <v>30474.39</v>
      </c>
      <c r="AJ9" s="20" t="n">
        <v>30551.85</v>
      </c>
      <c r="AK9" s="20" t="n">
        <v>30551.85</v>
      </c>
      <c r="AL9" s="20" t="n">
        <v>30609.84</v>
      </c>
      <c r="AM9" s="20" t="n">
        <v>30868.46</v>
      </c>
      <c r="AN9" s="20" t="n">
        <v>31027.74</v>
      </c>
      <c r="AO9" s="20" t="n">
        <v>31031.81</v>
      </c>
      <c r="AP9" s="20" t="n">
        <v>31154.68</v>
      </c>
      <c r="AR9" s="21" t="n">
        <f aca="false">AP9-B9</f>
        <v>14098.39</v>
      </c>
      <c r="AS9" s="22" t="n">
        <f aca="false">IF(B9=0,"",(AP9-B9)/B9)</f>
        <v>0.826580106224742</v>
      </c>
    </row>
    <row r="10" customFormat="false" ht="15" hidden="false" customHeight="false" outlineLevel="0" collapsed="false">
      <c r="A10" s="7" t="s">
        <v>48</v>
      </c>
      <c r="B10" s="20" t="n">
        <v>29411.88</v>
      </c>
      <c r="C10" s="20" t="n">
        <v>26343.82</v>
      </c>
      <c r="D10" s="20" t="n">
        <v>20086.8</v>
      </c>
      <c r="E10" s="20" t="n">
        <v>16029.07</v>
      </c>
      <c r="F10" s="20" t="n">
        <v>16361.98</v>
      </c>
      <c r="G10" s="20" t="n">
        <v>14364</v>
      </c>
      <c r="H10" s="20" t="n">
        <v>12252.17</v>
      </c>
      <c r="I10" s="20" t="n">
        <v>10706.17</v>
      </c>
      <c r="J10" s="20" t="n">
        <v>10692.02</v>
      </c>
      <c r="K10" s="20" t="n">
        <v>9561</v>
      </c>
      <c r="L10" s="20" t="n">
        <v>11451.24</v>
      </c>
      <c r="M10" s="20" t="n">
        <v>10624.76</v>
      </c>
      <c r="N10" s="20" t="n">
        <v>7133.2</v>
      </c>
      <c r="O10" s="20" t="n">
        <v>8209.98</v>
      </c>
      <c r="P10" s="20" t="n">
        <v>12866.16</v>
      </c>
      <c r="Q10" s="20" t="n">
        <v>10329.35</v>
      </c>
      <c r="R10" s="20" t="n">
        <v>8658.43</v>
      </c>
      <c r="S10" s="20" t="n">
        <v>6870.01</v>
      </c>
      <c r="T10" s="20" t="n">
        <v>7403.46</v>
      </c>
      <c r="U10" s="20" t="n">
        <v>7947.43</v>
      </c>
      <c r="V10" s="20" t="n">
        <v>8819.4</v>
      </c>
      <c r="W10" s="20" t="n">
        <v>8829.8</v>
      </c>
      <c r="X10" s="20" t="n">
        <v>8243.45</v>
      </c>
      <c r="Y10" s="20" t="n">
        <v>8804.02</v>
      </c>
      <c r="Z10" s="20" t="n">
        <v>8457.84</v>
      </c>
      <c r="AA10" s="20" t="n">
        <v>7860.77</v>
      </c>
      <c r="AB10" s="20" t="n">
        <v>6915.62</v>
      </c>
      <c r="AC10" s="20" t="n">
        <v>7177.92</v>
      </c>
      <c r="AD10" s="20" t="n">
        <v>7613.74</v>
      </c>
      <c r="AE10" s="20" t="n">
        <v>6281.06</v>
      </c>
      <c r="AF10" s="20" t="n">
        <v>5943.88</v>
      </c>
      <c r="AG10" s="20" t="n">
        <v>5962.54</v>
      </c>
      <c r="AH10" s="20" t="n">
        <v>5672.39</v>
      </c>
      <c r="AI10" s="20" t="n">
        <v>5624.24</v>
      </c>
      <c r="AJ10" s="20" t="n">
        <v>5675.03</v>
      </c>
      <c r="AK10" s="20" t="n">
        <v>6504.6</v>
      </c>
      <c r="AL10" s="20" t="n">
        <v>6898.27</v>
      </c>
      <c r="AM10" s="20" t="n">
        <v>6663.49</v>
      </c>
      <c r="AN10" s="20" t="n">
        <v>6342.96</v>
      </c>
      <c r="AO10" s="20" t="n">
        <v>6450.21</v>
      </c>
      <c r="AP10" s="20" t="n">
        <v>8093.29</v>
      </c>
      <c r="AR10" s="21" t="n">
        <f aca="false">AP10-B10</f>
        <v>-21318.59</v>
      </c>
      <c r="AS10" s="22" t="n">
        <f aca="false">IF(B10=0,"",(AP10-B10)/B10)</f>
        <v>-0.724829218669463</v>
      </c>
    </row>
    <row r="11" customFormat="false" ht="15" hidden="false" customHeight="false" outlineLevel="0" collapsed="false">
      <c r="A11" s="7" t="s">
        <v>50</v>
      </c>
      <c r="B11" s="20" t="n">
        <v>22916.3</v>
      </c>
      <c r="C11" s="20" t="n">
        <v>23071.44</v>
      </c>
      <c r="D11" s="20" t="n">
        <v>23395.73</v>
      </c>
      <c r="E11" s="20" t="n">
        <v>23443.03</v>
      </c>
      <c r="F11" s="20" t="n">
        <v>23656.54</v>
      </c>
      <c r="G11" s="20" t="n">
        <v>27391.27</v>
      </c>
      <c r="H11" s="20" t="n">
        <v>30221.87</v>
      </c>
      <c r="I11" s="20" t="n">
        <v>30733.67</v>
      </c>
      <c r="J11" s="20" t="n">
        <v>30553.21</v>
      </c>
      <c r="K11" s="20" t="n">
        <v>30502.38</v>
      </c>
      <c r="L11" s="20" t="n">
        <v>30624.31</v>
      </c>
      <c r="M11" s="20" t="n">
        <v>30597.66</v>
      </c>
      <c r="N11" s="20" t="n">
        <v>31154.5</v>
      </c>
      <c r="O11" s="20" t="n">
        <v>31274.74</v>
      </c>
      <c r="P11" s="20" t="n">
        <v>31176.79</v>
      </c>
      <c r="Q11" s="20" t="n">
        <v>31570.87</v>
      </c>
      <c r="R11" s="20" t="n">
        <v>31645.9</v>
      </c>
      <c r="S11" s="20" t="n">
        <v>31649.78</v>
      </c>
      <c r="T11" s="20" t="n">
        <v>31574.27</v>
      </c>
      <c r="U11" s="20" t="n">
        <v>31572.6</v>
      </c>
      <c r="V11" s="20" t="n">
        <v>31527.47</v>
      </c>
      <c r="W11" s="20" t="n">
        <v>31253.93</v>
      </c>
      <c r="X11" s="20" t="n">
        <v>31492.99</v>
      </c>
      <c r="Y11" s="20" t="n">
        <v>31518.65</v>
      </c>
      <c r="Z11" s="20" t="n">
        <v>31632.45</v>
      </c>
      <c r="AA11" s="20" t="n">
        <v>33474.93</v>
      </c>
      <c r="AB11" s="20" t="n">
        <v>34328.09</v>
      </c>
      <c r="AC11" s="20" t="n">
        <v>34472.14</v>
      </c>
      <c r="AD11" s="20" t="n">
        <v>35063.99</v>
      </c>
      <c r="AE11" s="20" t="n">
        <v>35312.8</v>
      </c>
      <c r="AF11" s="20" t="n">
        <v>35326.05</v>
      </c>
      <c r="AG11" s="20" t="n">
        <v>35200.29</v>
      </c>
      <c r="AH11" s="20" t="n">
        <v>34749.26</v>
      </c>
      <c r="AI11" s="20" t="n">
        <v>34342.12</v>
      </c>
      <c r="AJ11" s="20" t="n">
        <v>33629.31</v>
      </c>
      <c r="AK11" s="20" t="n">
        <v>33393.15</v>
      </c>
      <c r="AL11" s="20" t="n">
        <v>33344.15</v>
      </c>
      <c r="AM11" s="20" t="n">
        <v>33383.68</v>
      </c>
      <c r="AN11" s="20" t="n">
        <v>33403.68</v>
      </c>
      <c r="AO11" s="20" t="n">
        <v>33599.49</v>
      </c>
      <c r="AP11" s="20" t="n">
        <v>33300.26</v>
      </c>
      <c r="AR11" s="21" t="n">
        <f aca="false">AP11-B11</f>
        <v>10383.96</v>
      </c>
      <c r="AS11" s="22" t="n">
        <f aca="false">IF(B11=0,"",(AP11-B11)/B11)</f>
        <v>0.453125504553528</v>
      </c>
    </row>
    <row r="12" customFormat="false" ht="15" hidden="false" customHeight="false" outlineLevel="0" collapsed="false">
      <c r="A12" s="7" t="s">
        <v>51</v>
      </c>
      <c r="B12" s="20" t="n">
        <v>669.49</v>
      </c>
      <c r="C12" s="20" t="n">
        <v>669.49</v>
      </c>
      <c r="D12" s="20" t="n">
        <v>669.49</v>
      </c>
      <c r="E12" s="20" t="n">
        <v>669.49</v>
      </c>
      <c r="F12" s="20" t="n">
        <v>669.49</v>
      </c>
      <c r="G12" s="20" t="n">
        <v>669.49</v>
      </c>
      <c r="H12" s="20" t="n">
        <v>669.49</v>
      </c>
      <c r="I12" s="20" t="n">
        <v>669.49</v>
      </c>
      <c r="J12" s="20" t="n">
        <v>669.49</v>
      </c>
      <c r="K12" s="20" t="n">
        <v>676.65</v>
      </c>
      <c r="L12" s="20" t="n">
        <v>4254.82</v>
      </c>
      <c r="M12" s="20" t="n">
        <v>671.98</v>
      </c>
      <c r="N12" s="20" t="n">
        <v>669.49</v>
      </c>
      <c r="O12" s="20" t="n">
        <v>5621.65</v>
      </c>
      <c r="P12" s="20" t="n">
        <v>669.49</v>
      </c>
      <c r="Q12" s="20" t="n">
        <v>669.49</v>
      </c>
      <c r="R12" s="20" t="n">
        <v>669.49</v>
      </c>
      <c r="S12" s="20" t="n">
        <v>669.49</v>
      </c>
      <c r="T12" s="20" t="n">
        <v>669.49</v>
      </c>
      <c r="U12" s="20" t="n">
        <v>669.49</v>
      </c>
      <c r="V12" s="20" t="n">
        <v>669.49</v>
      </c>
      <c r="W12" s="20" t="n">
        <v>669.49</v>
      </c>
      <c r="X12" s="20" t="n">
        <v>669.49</v>
      </c>
      <c r="Y12" s="20" t="n">
        <v>669.49</v>
      </c>
      <c r="Z12" s="20" t="n">
        <v>669.49</v>
      </c>
      <c r="AA12" s="20" t="n">
        <v>669.49</v>
      </c>
      <c r="AB12" s="20" t="n">
        <v>669.49</v>
      </c>
      <c r="AC12" s="20" t="n">
        <v>669.49</v>
      </c>
      <c r="AD12" s="20" t="n">
        <v>671.56</v>
      </c>
      <c r="AE12" s="20" t="n">
        <v>671.57</v>
      </c>
      <c r="AF12" s="20" t="n">
        <v>671.57</v>
      </c>
      <c r="AG12" s="20" t="n">
        <v>670.69</v>
      </c>
      <c r="AH12" s="20" t="n">
        <v>669.65</v>
      </c>
      <c r="AI12" s="20" t="n">
        <v>671.4</v>
      </c>
      <c r="AJ12" s="20" t="n">
        <v>671.09</v>
      </c>
      <c r="AK12" s="20" t="n">
        <v>670.77</v>
      </c>
      <c r="AL12" s="20" t="n">
        <v>671.32</v>
      </c>
      <c r="AM12" s="20" t="n">
        <v>671.8</v>
      </c>
      <c r="AN12" s="20" t="n">
        <v>670.37</v>
      </c>
      <c r="AO12" s="20" t="n">
        <v>673.24</v>
      </c>
      <c r="AP12" s="20" t="n">
        <v>671.49</v>
      </c>
      <c r="AR12" s="21" t="n">
        <f aca="false">AP12-B12</f>
        <v>2</v>
      </c>
      <c r="AS12" s="22" t="n">
        <f aca="false">IF(B12=0,"",(AP12-B12)/B12)</f>
        <v>0.00298734857876891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3508986.4066</v>
      </c>
      <c r="C2" s="5" t="n">
        <f aca="false">B2/1000000</f>
        <v>3.5089864066</v>
      </c>
      <c r="D2" s="6" t="n">
        <f aca="false">B2/B27</f>
        <v>0.737318615977678</v>
      </c>
    </row>
    <row r="3" customFormat="false" ht="15" hidden="false" customHeight="false" outlineLevel="0" collapsed="false">
      <c r="A3" s="7" t="s">
        <v>5</v>
      </c>
      <c r="B3" s="8" t="n">
        <v>3398190.4178</v>
      </c>
      <c r="C3" s="9" t="n">
        <f aca="false">B3/1000000</f>
        <v>3.3981904178</v>
      </c>
      <c r="D3" s="10" t="n">
        <f aca="false">B3/B27</f>
        <v>0.714037834677345</v>
      </c>
    </row>
    <row r="4" customFormat="false" ht="15" hidden="false" customHeight="false" outlineLevel="0" collapsed="false">
      <c r="A4" s="7" t="s">
        <v>6</v>
      </c>
      <c r="B4" s="8" t="n">
        <v>106057.4527</v>
      </c>
      <c r="C4" s="9" t="n">
        <f aca="false">B4/1000000</f>
        <v>0.1060574527</v>
      </c>
      <c r="D4" s="10" t="n">
        <f aca="false">B4/B27</f>
        <v>0.0222851060613402</v>
      </c>
    </row>
    <row r="5" customFormat="false" ht="15" hidden="false" customHeight="false" outlineLevel="0" collapsed="false">
      <c r="A5" s="7" t="s">
        <v>7</v>
      </c>
      <c r="B5" s="8" t="n">
        <v>4738.5361</v>
      </c>
      <c r="C5" s="9" t="n">
        <f aca="false">B5/1000000</f>
        <v>0.0047385361</v>
      </c>
      <c r="D5" s="10" t="n">
        <f aca="false">B5/B27</f>
        <v>0.000995675238992322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593756.8032</v>
      </c>
      <c r="C6" s="5" t="n">
        <f aca="false">B6/1000000</f>
        <v>0.5937568032</v>
      </c>
      <c r="D6" s="6" t="n">
        <f aca="false">B6/B27</f>
        <v>0.124761937960012</v>
      </c>
    </row>
    <row r="7" customFormat="false" ht="15" hidden="false" customHeight="false" outlineLevel="0" collapsed="false">
      <c r="A7" s="7" t="s">
        <v>9</v>
      </c>
      <c r="B7" s="8" t="n">
        <v>27878.8018</v>
      </c>
      <c r="C7" s="9" t="n">
        <f aca="false">B7/1000000</f>
        <v>0.0278788018</v>
      </c>
      <c r="D7" s="10" t="n">
        <f aca="false">B7/B27</f>
        <v>0.00585797640014488</v>
      </c>
    </row>
    <row r="8" customFormat="false" ht="15" hidden="false" customHeight="false" outlineLevel="0" collapsed="false">
      <c r="A8" s="7" t="s">
        <v>10</v>
      </c>
      <c r="B8" s="8" t="n">
        <v>63645.4967</v>
      </c>
      <c r="C8" s="9" t="n">
        <f aca="false">B8/1000000</f>
        <v>0.0636454967</v>
      </c>
      <c r="D8" s="10" t="n">
        <f aca="false">B8/B27</f>
        <v>0.0133733802592656</v>
      </c>
    </row>
    <row r="9" customFormat="false" ht="15" hidden="false" customHeight="false" outlineLevel="0" collapsed="false">
      <c r="A9" s="7" t="s">
        <v>11</v>
      </c>
      <c r="B9" s="8" t="n">
        <v>397475.8542</v>
      </c>
      <c r="C9" s="9" t="n">
        <f aca="false">B9/1000000</f>
        <v>0.3974758542</v>
      </c>
      <c r="D9" s="10" t="n">
        <f aca="false">B9/B27</f>
        <v>0.0835188036499842</v>
      </c>
    </row>
    <row r="10" customFormat="false" ht="15" hidden="false" customHeight="false" outlineLevel="0" collapsed="false">
      <c r="A10" s="7" t="s">
        <v>12</v>
      </c>
      <c r="B10" s="8" t="n">
        <v>99076.1209</v>
      </c>
      <c r="C10" s="9" t="n">
        <f aca="false">B10/1000000</f>
        <v>0.0990761209</v>
      </c>
      <c r="D10" s="10" t="n">
        <f aca="false">B10/B27</f>
        <v>0.0208181679475945</v>
      </c>
    </row>
    <row r="11" customFormat="false" ht="15" hidden="false" customHeight="false" outlineLevel="0" collapsed="false">
      <c r="A11" s="7" t="s">
        <v>13</v>
      </c>
      <c r="B11" s="8" t="n">
        <v>5680.5296</v>
      </c>
      <c r="C11" s="9" t="n">
        <f aca="false">B11/1000000</f>
        <v>0.0056805296</v>
      </c>
      <c r="D11" s="10" t="n">
        <f aca="false">B11/B27</f>
        <v>0.00119360970302262</v>
      </c>
    </row>
    <row r="12" customFormat="false" ht="15" hidden="false" customHeight="false" outlineLevel="0" collapsed="false">
      <c r="A12" s="7" t="s">
        <v>14</v>
      </c>
      <c r="B12" s="8" t="n">
        <v>0</v>
      </c>
      <c r="C12" s="9" t="n">
        <f aca="false">B12/1000000</f>
        <v>0</v>
      </c>
      <c r="D12" s="10" t="n">
        <f aca="false">B12/B27</f>
        <v>0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560599.6189</v>
      </c>
      <c r="C13" s="5" t="n">
        <f aca="false">B13/1000000</f>
        <v>0.5605996189</v>
      </c>
      <c r="D13" s="6" t="n">
        <f aca="false">B13/B27</f>
        <v>0.117794852196496</v>
      </c>
    </row>
    <row r="14" customFormat="false" ht="15" hidden="false" customHeight="false" outlineLevel="0" collapsed="false">
      <c r="A14" s="7" t="s">
        <v>16</v>
      </c>
      <c r="B14" s="8" t="n">
        <f aca="false">B15+B16</f>
        <v>544038.6048</v>
      </c>
      <c r="C14" s="9" t="n">
        <f aca="false">B14/1000000</f>
        <v>0.5440386048</v>
      </c>
      <c r="D14" s="10" t="n">
        <f aca="false">B14/B27</f>
        <v>0.114315002866664</v>
      </c>
    </row>
    <row r="15" customFormat="false" ht="15" hidden="false" customHeight="false" outlineLevel="0" collapsed="false">
      <c r="A15" s="7" t="s">
        <v>17</v>
      </c>
      <c r="B15" s="8" t="n">
        <v>485757.3056</v>
      </c>
      <c r="C15" s="9" t="n">
        <f aca="false">B15/1000000</f>
        <v>0.4857573056</v>
      </c>
      <c r="D15" s="10" t="n">
        <f aca="false">B15/B27</f>
        <v>0.102068763672719</v>
      </c>
    </row>
    <row r="16" customFormat="false" ht="15" hidden="false" customHeight="false" outlineLevel="0" collapsed="false">
      <c r="A16" s="7" t="s">
        <v>18</v>
      </c>
      <c r="B16" s="8" t="n">
        <v>58281.2992</v>
      </c>
      <c r="C16" s="9" t="n">
        <f aca="false">B16/1000000</f>
        <v>0.0582812992</v>
      </c>
      <c r="D16" s="10" t="n">
        <f aca="false">B16/B27</f>
        <v>0.0122462391939449</v>
      </c>
    </row>
    <row r="17" customFormat="false" ht="15" hidden="false" customHeight="false" outlineLevel="0" collapsed="false">
      <c r="A17" s="7" t="s">
        <v>19</v>
      </c>
      <c r="B17" s="8" t="n">
        <v>3893.2373</v>
      </c>
      <c r="C17" s="9" t="n">
        <f aca="false">B17/1000000</f>
        <v>0.0038932373</v>
      </c>
      <c r="D17" s="10" t="n">
        <f aca="false">B17/B27</f>
        <v>0.000818058551697289</v>
      </c>
    </row>
    <row r="18" customFormat="false" ht="15" hidden="false" customHeight="false" outlineLevel="0" collapsed="false">
      <c r="A18" s="7" t="s">
        <v>20</v>
      </c>
      <c r="B18" s="8" t="n">
        <v>12667.7768</v>
      </c>
      <c r="C18" s="9" t="n">
        <f aca="false">B18/1000000</f>
        <v>0.0126677768</v>
      </c>
      <c r="D18" s="10" t="n">
        <f aca="false">B18/B27</f>
        <v>0.00266179077813534</v>
      </c>
    </row>
    <row r="19" customFormat="false" ht="15" hidden="false" customHeight="false" outlineLevel="0" collapsed="false">
      <c r="A19" s="7" t="s">
        <v>21</v>
      </c>
      <c r="B19" s="8" t="n">
        <v>0</v>
      </c>
      <c r="C19" s="9" t="n">
        <f aca="false">B19/1000000</f>
        <v>0</v>
      </c>
      <c r="D19" s="10" t="n">
        <f aca="false">B19/B27</f>
        <v>0</v>
      </c>
    </row>
    <row r="20" customFormat="false" ht="15" hidden="false" customHeight="false" outlineLevel="0" collapsed="false">
      <c r="A20" s="3" t="s">
        <v>22</v>
      </c>
      <c r="B20" s="4" t="n">
        <f aca="false">B21+B22</f>
        <v>89398.676</v>
      </c>
      <c r="C20" s="5" t="n">
        <f aca="false">B20/1000000</f>
        <v>0.089398676</v>
      </c>
      <c r="D20" s="6" t="n">
        <f aca="false">B20/B27</f>
        <v>0.0187847145644616</v>
      </c>
    </row>
    <row r="21" customFormat="false" ht="15" hidden="false" customHeight="false" outlineLevel="0" collapsed="false">
      <c r="A21" s="7" t="s">
        <v>23</v>
      </c>
      <c r="B21" s="8" t="n">
        <v>49030.4765</v>
      </c>
      <c r="C21" s="9" t="n">
        <f aca="false">B21/1000000</f>
        <v>0.0490304765</v>
      </c>
      <c r="D21" s="10" t="n">
        <f aca="false">B21/B27</f>
        <v>0.0103024289309614</v>
      </c>
    </row>
    <row r="22" customFormat="false" ht="15" hidden="false" customHeight="false" outlineLevel="0" collapsed="false">
      <c r="A22" s="7" t="s">
        <v>24</v>
      </c>
      <c r="B22" s="8" t="n">
        <v>40368.1995</v>
      </c>
      <c r="C22" s="9" t="n">
        <f aca="false">B22/1000000</f>
        <v>0.0403681995</v>
      </c>
      <c r="D22" s="10" t="n">
        <f aca="false">B22/B27</f>
        <v>0.00848228563350023</v>
      </c>
    </row>
    <row r="23" customFormat="false" ht="15" hidden="false" customHeight="false" outlineLevel="0" collapsed="false">
      <c r="A23" s="3" t="s">
        <v>25</v>
      </c>
      <c r="B23" s="4" t="n">
        <f aca="false">B24+B25</f>
        <v>6219.9285</v>
      </c>
      <c r="C23" s="5" t="n">
        <f aca="false">B23/1000000</f>
        <v>0.0062199285</v>
      </c>
      <c r="D23" s="6" t="n">
        <f aca="false">B23/B27</f>
        <v>0.00130694979737574</v>
      </c>
    </row>
    <row r="24" customFormat="false" ht="15" hidden="false" customHeight="false" outlineLevel="0" collapsed="false">
      <c r="A24" s="7" t="s">
        <v>26</v>
      </c>
      <c r="B24" s="8" t="n">
        <v>0</v>
      </c>
      <c r="C24" s="9" t="n">
        <f aca="false">B24/1000000</f>
        <v>0</v>
      </c>
      <c r="D24" s="10" t="n">
        <f aca="false">B24/B27</f>
        <v>0</v>
      </c>
    </row>
    <row r="25" customFormat="false" ht="15" hidden="false" customHeight="false" outlineLevel="0" collapsed="false">
      <c r="A25" s="7" t="s">
        <v>27</v>
      </c>
      <c r="B25" s="8" t="n">
        <v>6219.9285</v>
      </c>
      <c r="C25" s="9" t="n">
        <f aca="false">B25/1000000</f>
        <v>0.0062199285</v>
      </c>
      <c r="D25" s="10" t="n">
        <f aca="false">B25/B27</f>
        <v>0.00130694979737574</v>
      </c>
    </row>
    <row r="26" customFormat="false" ht="15" hidden="false" customHeight="false" outlineLevel="0" collapsed="false">
      <c r="A26" s="3" t="s">
        <v>28</v>
      </c>
      <c r="B26" s="4" t="n">
        <v>156.7154</v>
      </c>
      <c r="C26" s="5" t="n">
        <f aca="false">B26/1000000</f>
        <v>0.0001567154</v>
      </c>
      <c r="D26" s="6" t="n">
        <f aca="false">B26/B27</f>
        <v>3.29295039767191E-005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4759118.1486</v>
      </c>
      <c r="C27" s="13" t="n">
        <f aca="false">B27/1000000</f>
        <v>4.7591181486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4.7591181486</v>
      </c>
      <c r="D29" s="17" t="n">
        <v>0.017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3666221.82</v>
      </c>
      <c r="C2" s="20" t="n">
        <v>3678978.37</v>
      </c>
      <c r="D2" s="20" t="n">
        <v>3685792.19</v>
      </c>
      <c r="E2" s="20" t="n">
        <v>3668751.86</v>
      </c>
      <c r="F2" s="20" t="n">
        <v>3659211.18</v>
      </c>
      <c r="G2" s="20" t="n">
        <v>3661168.79</v>
      </c>
      <c r="H2" s="20" t="n">
        <v>3667657.39</v>
      </c>
      <c r="I2" s="20" t="n">
        <v>3657295.31</v>
      </c>
      <c r="J2" s="20" t="n">
        <v>3665104.55</v>
      </c>
      <c r="K2" s="20" t="n">
        <v>3667331.5</v>
      </c>
      <c r="L2" s="20" t="n">
        <v>3643334.79</v>
      </c>
      <c r="M2" s="20" t="n">
        <v>3619286.96</v>
      </c>
      <c r="N2" s="20" t="n">
        <v>3611837.34</v>
      </c>
      <c r="O2" s="20" t="n">
        <v>3601066.73</v>
      </c>
      <c r="P2" s="20" t="n">
        <v>3588579.96</v>
      </c>
      <c r="Q2" s="20" t="n">
        <v>3554960.58</v>
      </c>
      <c r="R2" s="20" t="n">
        <v>3543543.71</v>
      </c>
      <c r="S2" s="20" t="n">
        <v>3540975.2</v>
      </c>
      <c r="T2" s="20" t="n">
        <v>3524673.41</v>
      </c>
      <c r="U2" s="20" t="n">
        <v>3523832.32</v>
      </c>
      <c r="V2" s="20" t="n">
        <v>3517271.57</v>
      </c>
      <c r="W2" s="20" t="n">
        <v>3500895.37</v>
      </c>
      <c r="X2" s="20" t="n">
        <v>3492150.58</v>
      </c>
      <c r="Y2" s="20" t="n">
        <v>3487290.46</v>
      </c>
      <c r="Z2" s="20" t="n">
        <v>3493428.09</v>
      </c>
      <c r="AA2" s="20" t="n">
        <v>3486045.78</v>
      </c>
      <c r="AB2" s="20" t="n">
        <v>3460145.77</v>
      </c>
      <c r="AC2" s="20" t="n">
        <v>3456764.31</v>
      </c>
      <c r="AD2" s="20" t="n">
        <v>3450086.61</v>
      </c>
      <c r="AE2" s="20" t="n">
        <v>3464593.8</v>
      </c>
      <c r="AF2" s="20" t="n">
        <v>3448093.25</v>
      </c>
      <c r="AG2" s="20" t="n">
        <v>3457273.13</v>
      </c>
      <c r="AH2" s="20" t="n">
        <v>3461083.23</v>
      </c>
      <c r="AI2" s="20" t="n">
        <v>3455343.34</v>
      </c>
      <c r="AJ2" s="20" t="n">
        <v>3456955.47</v>
      </c>
      <c r="AK2" s="20" t="n">
        <v>3440519.62</v>
      </c>
      <c r="AL2" s="20" t="n">
        <v>3436854.13</v>
      </c>
      <c r="AM2" s="20" t="n">
        <v>3435565.42</v>
      </c>
      <c r="AN2" s="20" t="n">
        <v>3430346.53</v>
      </c>
      <c r="AO2" s="20" t="n">
        <v>3435361.64</v>
      </c>
      <c r="AP2" s="20" t="n">
        <v>3398190.42</v>
      </c>
      <c r="AR2" s="21" t="n">
        <f aca="false">AP2-B2</f>
        <v>-268031.4</v>
      </c>
      <c r="AS2" s="22" t="n">
        <f aca="false">IF(B2=0,"",(AP2-B2)/B2)</f>
        <v>-0.0731083423642926</v>
      </c>
    </row>
    <row r="3" customFormat="false" ht="15" hidden="false" customHeight="false" outlineLevel="0" collapsed="false">
      <c r="A3" s="7" t="s">
        <v>35</v>
      </c>
      <c r="B3" s="20" t="n">
        <v>119985.82</v>
      </c>
      <c r="C3" s="20" t="n">
        <v>112551.94</v>
      </c>
      <c r="D3" s="20" t="n">
        <v>108336.3</v>
      </c>
      <c r="E3" s="20" t="n">
        <v>112891.45</v>
      </c>
      <c r="F3" s="20" t="n">
        <v>114562.74</v>
      </c>
      <c r="G3" s="20" t="n">
        <v>111514.05</v>
      </c>
      <c r="H3" s="20" t="n">
        <v>108130.17</v>
      </c>
      <c r="I3" s="20" t="n">
        <v>103541.29</v>
      </c>
      <c r="J3" s="20" t="n">
        <v>103900.52</v>
      </c>
      <c r="K3" s="20" t="n">
        <v>112918.96</v>
      </c>
      <c r="L3" s="20" t="n">
        <v>119303.13</v>
      </c>
      <c r="M3" s="20" t="n">
        <v>118937.52</v>
      </c>
      <c r="N3" s="20" t="n">
        <v>113804.49</v>
      </c>
      <c r="O3" s="20" t="n">
        <v>111991.09</v>
      </c>
      <c r="P3" s="20" t="n">
        <v>110620.81</v>
      </c>
      <c r="Q3" s="20" t="n">
        <v>110162.87</v>
      </c>
      <c r="R3" s="20" t="n">
        <v>114166.78</v>
      </c>
      <c r="S3" s="20" t="n">
        <v>118738.67</v>
      </c>
      <c r="T3" s="20" t="n">
        <v>122966.29</v>
      </c>
      <c r="U3" s="20" t="n">
        <v>122637.16</v>
      </c>
      <c r="V3" s="20" t="n">
        <v>116073.69</v>
      </c>
      <c r="W3" s="20" t="n">
        <v>116449.43</v>
      </c>
      <c r="X3" s="20" t="n">
        <v>117698.94</v>
      </c>
      <c r="Y3" s="20" t="n">
        <v>117878.84</v>
      </c>
      <c r="Z3" s="20" t="n">
        <v>120304.49</v>
      </c>
      <c r="AA3" s="20" t="n">
        <v>114592.93</v>
      </c>
      <c r="AB3" s="20" t="n">
        <v>113877.98</v>
      </c>
      <c r="AC3" s="20" t="n">
        <v>110964.71</v>
      </c>
      <c r="AD3" s="20" t="n">
        <v>108868.9</v>
      </c>
      <c r="AE3" s="20" t="n">
        <v>107281.16</v>
      </c>
      <c r="AF3" s="20" t="n">
        <v>107971.92</v>
      </c>
      <c r="AG3" s="20" t="n">
        <v>107170.05</v>
      </c>
      <c r="AH3" s="20" t="n">
        <v>107003.34</v>
      </c>
      <c r="AI3" s="20" t="n">
        <v>107770.51</v>
      </c>
      <c r="AJ3" s="20" t="n">
        <v>107908.1</v>
      </c>
      <c r="AK3" s="20" t="n">
        <v>104830.27</v>
      </c>
      <c r="AL3" s="20" t="n">
        <v>106649.83</v>
      </c>
      <c r="AM3" s="20" t="n">
        <v>103872.7</v>
      </c>
      <c r="AN3" s="20" t="n">
        <v>104655.03</v>
      </c>
      <c r="AO3" s="20" t="n">
        <v>105516.04</v>
      </c>
      <c r="AP3" s="20" t="n">
        <v>106057.45</v>
      </c>
      <c r="AR3" s="21" t="n">
        <f aca="false">AP3-B3</f>
        <v>-13928.37</v>
      </c>
      <c r="AS3" s="22" t="n">
        <f aca="false">IF(B3=0,"",(AP3-B3)/B3)</f>
        <v>-0.116083467196374</v>
      </c>
    </row>
    <row r="4" customFormat="false" ht="15" hidden="false" customHeight="false" outlineLevel="0" collapsed="false">
      <c r="A4" s="7" t="s">
        <v>36</v>
      </c>
      <c r="B4" s="20" t="n">
        <v>1068.14</v>
      </c>
      <c r="C4" s="20" t="n">
        <v>973.71</v>
      </c>
      <c r="D4" s="20" t="n">
        <v>553.87</v>
      </c>
      <c r="E4" s="20" t="n">
        <v>429.38</v>
      </c>
      <c r="F4" s="20" t="n">
        <v>317.77</v>
      </c>
      <c r="G4" s="20" t="n">
        <v>377.41</v>
      </c>
      <c r="H4" s="20" t="n">
        <v>409.63</v>
      </c>
      <c r="I4" s="20" t="n">
        <v>415.94</v>
      </c>
      <c r="J4" s="20" t="n">
        <v>347.05</v>
      </c>
      <c r="K4" s="20" t="n">
        <v>497.86</v>
      </c>
      <c r="L4" s="20" t="n">
        <v>603.68</v>
      </c>
      <c r="M4" s="20" t="n">
        <v>899.62</v>
      </c>
      <c r="N4" s="20" t="n">
        <v>795.69</v>
      </c>
      <c r="O4" s="20" t="n">
        <v>715.02</v>
      </c>
      <c r="P4" s="20" t="n">
        <v>694.02</v>
      </c>
      <c r="Q4" s="20" t="n">
        <v>1007.28</v>
      </c>
      <c r="R4" s="20" t="n">
        <v>1382.12</v>
      </c>
      <c r="S4" s="20" t="n">
        <v>2055.23</v>
      </c>
      <c r="T4" s="20" t="n">
        <v>1761.95</v>
      </c>
      <c r="U4" s="20" t="n">
        <v>1589.4</v>
      </c>
      <c r="V4" s="20" t="n">
        <v>1435.16</v>
      </c>
      <c r="W4" s="20" t="n">
        <v>2164.26</v>
      </c>
      <c r="X4" s="20" t="n">
        <v>2284.94</v>
      </c>
      <c r="Y4" s="20" t="n">
        <v>2195.81</v>
      </c>
      <c r="Z4" s="20" t="n">
        <v>1793.89</v>
      </c>
      <c r="AA4" s="20" t="n">
        <v>1995.14</v>
      </c>
      <c r="AB4" s="20" t="n">
        <v>2485.81</v>
      </c>
      <c r="AC4" s="20" t="n">
        <v>2564.27</v>
      </c>
      <c r="AD4" s="20" t="n">
        <v>1978.38</v>
      </c>
      <c r="AE4" s="20" t="n">
        <v>2331.16</v>
      </c>
      <c r="AF4" s="20" t="n">
        <v>2749.38</v>
      </c>
      <c r="AG4" s="20" t="n">
        <v>2845.84</v>
      </c>
      <c r="AH4" s="20" t="n">
        <v>2549.34</v>
      </c>
      <c r="AI4" s="20" t="n">
        <v>2740.18</v>
      </c>
      <c r="AJ4" s="20" t="n">
        <v>2800.23</v>
      </c>
      <c r="AK4" s="20" t="n">
        <v>2436.76</v>
      </c>
      <c r="AL4" s="20" t="n">
        <v>2676.97</v>
      </c>
      <c r="AM4" s="20" t="n">
        <v>3226.89</v>
      </c>
      <c r="AN4" s="20" t="n">
        <v>3354.15</v>
      </c>
      <c r="AO4" s="20" t="n">
        <v>3340.04</v>
      </c>
      <c r="AP4" s="20" t="n">
        <v>4738.54</v>
      </c>
      <c r="AR4" s="21" t="n">
        <f aca="false">AP4-B4</f>
        <v>3670.4</v>
      </c>
      <c r="AS4" s="22" t="n">
        <f aca="false">IF(B4=0,"",(AP4-B4)/B4)</f>
        <v>3.43625367461194</v>
      </c>
    </row>
    <row r="5" customFormat="false" ht="15" hidden="false" customHeight="false" outlineLevel="0" collapsed="false">
      <c r="A5" s="7" t="s">
        <v>37</v>
      </c>
      <c r="B5" s="20" t="n">
        <v>10641.41</v>
      </c>
      <c r="C5" s="20" t="n">
        <v>9156.69</v>
      </c>
      <c r="D5" s="20" t="n">
        <v>8350.16</v>
      </c>
      <c r="E5" s="20" t="n">
        <v>9019.1</v>
      </c>
      <c r="F5" s="20" t="n">
        <v>8316.16</v>
      </c>
      <c r="G5" s="20" t="n">
        <v>9021.59</v>
      </c>
      <c r="H5" s="20" t="n">
        <v>11007.14</v>
      </c>
      <c r="I5" s="20" t="n">
        <v>12662.11</v>
      </c>
      <c r="J5" s="20" t="n">
        <v>11246.6</v>
      </c>
      <c r="K5" s="20" t="n">
        <v>11549.65</v>
      </c>
      <c r="L5" s="20" t="n">
        <v>10799.22</v>
      </c>
      <c r="M5" s="20" t="n">
        <v>9542.2</v>
      </c>
      <c r="N5" s="20" t="n">
        <v>9542.66</v>
      </c>
      <c r="O5" s="20" t="n">
        <v>11716.62</v>
      </c>
      <c r="P5" s="20" t="n">
        <v>12854.13</v>
      </c>
      <c r="Q5" s="20" t="n">
        <v>15693.8</v>
      </c>
      <c r="R5" s="20" t="n">
        <v>14197.63</v>
      </c>
      <c r="S5" s="20" t="n">
        <v>9036.3</v>
      </c>
      <c r="T5" s="20" t="n">
        <v>6722.48</v>
      </c>
      <c r="U5" s="20" t="n">
        <v>4990.94</v>
      </c>
      <c r="V5" s="20" t="n">
        <v>5406</v>
      </c>
      <c r="W5" s="20" t="n">
        <v>6004.84</v>
      </c>
      <c r="X5" s="20" t="n">
        <v>5147.27</v>
      </c>
      <c r="Y5" s="20" t="n">
        <v>5277.47</v>
      </c>
      <c r="Z5" s="20" t="n">
        <v>4892.26</v>
      </c>
      <c r="AA5" s="20" t="n">
        <v>6559.41</v>
      </c>
      <c r="AB5" s="20" t="n">
        <v>7361.3</v>
      </c>
      <c r="AC5" s="20" t="n">
        <v>7302.17</v>
      </c>
      <c r="AD5" s="20" t="n">
        <v>5690.65</v>
      </c>
      <c r="AE5" s="20" t="n">
        <v>6539.49</v>
      </c>
      <c r="AF5" s="20" t="n">
        <v>16025.78</v>
      </c>
      <c r="AG5" s="20" t="n">
        <v>19354.46</v>
      </c>
      <c r="AH5" s="20" t="n">
        <v>19357.54</v>
      </c>
      <c r="AI5" s="20" t="n">
        <v>19017</v>
      </c>
      <c r="AJ5" s="20" t="n">
        <v>17177.62</v>
      </c>
      <c r="AK5" s="20" t="n">
        <v>21019.39</v>
      </c>
      <c r="AL5" s="20" t="n">
        <v>24204.78</v>
      </c>
      <c r="AM5" s="20" t="n">
        <v>24979.44</v>
      </c>
      <c r="AN5" s="20" t="n">
        <v>23060.26</v>
      </c>
      <c r="AO5" s="20" t="n">
        <v>20483.82</v>
      </c>
      <c r="AP5" s="20" t="n">
        <v>27878.8</v>
      </c>
      <c r="AR5" s="21" t="n">
        <f aca="false">AP5-B5</f>
        <v>17237.39</v>
      </c>
      <c r="AS5" s="22" t="n">
        <f aca="false">IF(B5=0,"",(AP5-B5)/B5)</f>
        <v>1.61984079177477</v>
      </c>
    </row>
    <row r="6" customFormat="false" ht="15" hidden="false" customHeight="false" outlineLevel="0" collapsed="false">
      <c r="A6" s="7" t="s">
        <v>38</v>
      </c>
      <c r="B6" s="20" t="n">
        <v>72421.34</v>
      </c>
      <c r="C6" s="20" t="n">
        <v>71323.39</v>
      </c>
      <c r="D6" s="20" t="n">
        <v>66329.17</v>
      </c>
      <c r="E6" s="20" t="n">
        <v>66418.62</v>
      </c>
      <c r="F6" s="20" t="n">
        <v>68362.57</v>
      </c>
      <c r="G6" s="20" t="n">
        <v>73045.31</v>
      </c>
      <c r="H6" s="20" t="n">
        <v>74640.69</v>
      </c>
      <c r="I6" s="20" t="n">
        <v>77031.58</v>
      </c>
      <c r="J6" s="20" t="n">
        <v>72375.07</v>
      </c>
      <c r="K6" s="20" t="n">
        <v>68948.43</v>
      </c>
      <c r="L6" s="20" t="n">
        <v>67385.06</v>
      </c>
      <c r="M6" s="20" t="n">
        <v>66464.15</v>
      </c>
      <c r="N6" s="20" t="n">
        <v>66254.43</v>
      </c>
      <c r="O6" s="20" t="n">
        <v>69288.7</v>
      </c>
      <c r="P6" s="20" t="n">
        <v>73738.4</v>
      </c>
      <c r="Q6" s="20" t="n">
        <v>80796.32</v>
      </c>
      <c r="R6" s="20" t="n">
        <v>79078.27</v>
      </c>
      <c r="S6" s="20" t="n">
        <v>77545.97</v>
      </c>
      <c r="T6" s="20" t="n">
        <v>70414.19</v>
      </c>
      <c r="U6" s="20" t="n">
        <v>66513.89</v>
      </c>
      <c r="V6" s="20" t="n">
        <v>67904.55</v>
      </c>
      <c r="W6" s="20" t="n">
        <v>74002.96</v>
      </c>
      <c r="X6" s="20" t="n">
        <v>71574.37</v>
      </c>
      <c r="Y6" s="20" t="n">
        <v>65618.46</v>
      </c>
      <c r="Z6" s="20" t="n">
        <v>65106.81</v>
      </c>
      <c r="AA6" s="20" t="n">
        <v>64189.54</v>
      </c>
      <c r="AB6" s="20" t="n">
        <v>65016.31</v>
      </c>
      <c r="AC6" s="20" t="n">
        <v>69170.13</v>
      </c>
      <c r="AD6" s="20" t="n">
        <v>70011.33</v>
      </c>
      <c r="AE6" s="20" t="n">
        <v>68110.73</v>
      </c>
      <c r="AF6" s="20" t="n">
        <v>68936.34</v>
      </c>
      <c r="AG6" s="20" t="n">
        <v>69089.15</v>
      </c>
      <c r="AH6" s="20" t="n">
        <v>69960.39</v>
      </c>
      <c r="AI6" s="20" t="n">
        <v>72988.03</v>
      </c>
      <c r="AJ6" s="20" t="n">
        <v>71667.51</v>
      </c>
      <c r="AK6" s="20" t="n">
        <v>75039.68</v>
      </c>
      <c r="AL6" s="20" t="n">
        <v>72755.52</v>
      </c>
      <c r="AM6" s="20" t="n">
        <v>73481.75</v>
      </c>
      <c r="AN6" s="20" t="n">
        <v>71186.11</v>
      </c>
      <c r="AO6" s="20" t="n">
        <v>69542.6</v>
      </c>
      <c r="AP6" s="20" t="n">
        <v>63645.5</v>
      </c>
      <c r="AR6" s="21" t="n">
        <f aca="false">AP6-B6</f>
        <v>-8775.84</v>
      </c>
      <c r="AS6" s="22" t="n">
        <f aca="false">IF(B6=0,"",(AP6-B6)/B6)</f>
        <v>-0.121177542420508</v>
      </c>
    </row>
    <row r="7" customFormat="false" ht="15" hidden="false" customHeight="false" outlineLevel="0" collapsed="false">
      <c r="A7" s="7" t="s">
        <v>39</v>
      </c>
      <c r="B7" s="20" t="n">
        <v>399508.59</v>
      </c>
      <c r="C7" s="20" t="n">
        <v>395317.28</v>
      </c>
      <c r="D7" s="20" t="n">
        <v>392555.54</v>
      </c>
      <c r="E7" s="20" t="n">
        <v>388128.36</v>
      </c>
      <c r="F7" s="20" t="n">
        <v>383833.64</v>
      </c>
      <c r="G7" s="20" t="n">
        <v>380513.61</v>
      </c>
      <c r="H7" s="20" t="n">
        <v>387067.42</v>
      </c>
      <c r="I7" s="20" t="n">
        <v>391058.13</v>
      </c>
      <c r="J7" s="20" t="n">
        <v>392461.41</v>
      </c>
      <c r="K7" s="20" t="n">
        <v>389566.54</v>
      </c>
      <c r="L7" s="20" t="n">
        <v>390553.95</v>
      </c>
      <c r="M7" s="20" t="n">
        <v>395778.54</v>
      </c>
      <c r="N7" s="20" t="n">
        <v>402973.3</v>
      </c>
      <c r="O7" s="20" t="n">
        <v>400666.29</v>
      </c>
      <c r="P7" s="20" t="n">
        <v>395931.86</v>
      </c>
      <c r="Q7" s="20" t="n">
        <v>398086.21</v>
      </c>
      <c r="R7" s="20" t="n">
        <v>398343.63</v>
      </c>
      <c r="S7" s="20" t="n">
        <v>399217.89</v>
      </c>
      <c r="T7" s="20" t="n">
        <v>404725.62</v>
      </c>
      <c r="U7" s="20" t="n">
        <v>401853.29</v>
      </c>
      <c r="V7" s="20" t="n">
        <v>399095.91</v>
      </c>
      <c r="W7" s="20" t="n">
        <v>398014.97</v>
      </c>
      <c r="X7" s="20" t="n">
        <v>395724.16</v>
      </c>
      <c r="Y7" s="20" t="n">
        <v>391733.82</v>
      </c>
      <c r="Z7" s="20" t="n">
        <v>386794.93</v>
      </c>
      <c r="AA7" s="20" t="n">
        <v>390229.15</v>
      </c>
      <c r="AB7" s="20" t="n">
        <v>394735.23</v>
      </c>
      <c r="AC7" s="20" t="n">
        <v>392031.57</v>
      </c>
      <c r="AD7" s="20" t="n">
        <v>393778.68</v>
      </c>
      <c r="AE7" s="20" t="n">
        <v>390280.68</v>
      </c>
      <c r="AF7" s="20" t="n">
        <v>390542.87</v>
      </c>
      <c r="AG7" s="20" t="n">
        <v>387618.43</v>
      </c>
      <c r="AH7" s="20" t="n">
        <v>390270.6</v>
      </c>
      <c r="AI7" s="20" t="n">
        <v>390498.09</v>
      </c>
      <c r="AJ7" s="20" t="n">
        <v>388968.95</v>
      </c>
      <c r="AK7" s="20" t="n">
        <v>393645</v>
      </c>
      <c r="AL7" s="20" t="n">
        <v>392325.97</v>
      </c>
      <c r="AM7" s="20" t="n">
        <v>391208.84</v>
      </c>
      <c r="AN7" s="20" t="n">
        <v>394047.12</v>
      </c>
      <c r="AO7" s="20" t="n">
        <v>395994.6</v>
      </c>
      <c r="AP7" s="20" t="n">
        <v>397475.85</v>
      </c>
      <c r="AR7" s="21" t="n">
        <f aca="false">AP7-B7</f>
        <v>-2032.74000000005</v>
      </c>
      <c r="AS7" s="22" t="n">
        <f aca="false">IF(B7=0,"",(AP7-B7)/B7)</f>
        <v>-0.00508810085910806</v>
      </c>
    </row>
    <row r="8" customFormat="false" ht="15" hidden="false" customHeight="false" outlineLevel="0" collapsed="false">
      <c r="A8" s="7" t="s">
        <v>40</v>
      </c>
      <c r="B8" s="20" t="n">
        <v>115523.74</v>
      </c>
      <c r="C8" s="20" t="n">
        <v>111532.23</v>
      </c>
      <c r="D8" s="20" t="n">
        <v>111543.85</v>
      </c>
      <c r="E8" s="20" t="n">
        <v>114704.3</v>
      </c>
      <c r="F8" s="20" t="n">
        <v>112971.1</v>
      </c>
      <c r="G8" s="20" t="n">
        <v>108924.57</v>
      </c>
      <c r="H8" s="20" t="n">
        <v>107967.81</v>
      </c>
      <c r="I8" s="20" t="n">
        <v>112041.82</v>
      </c>
      <c r="J8" s="20" t="n">
        <v>111923.65</v>
      </c>
      <c r="K8" s="20" t="n">
        <v>108718.81</v>
      </c>
      <c r="L8" s="20" t="n">
        <v>106260.64</v>
      </c>
      <c r="M8" s="20" t="n">
        <v>105742.29</v>
      </c>
      <c r="N8" s="20" t="n">
        <v>100561.76</v>
      </c>
      <c r="O8" s="20" t="n">
        <v>98590.04</v>
      </c>
      <c r="P8" s="20" t="n">
        <v>102002.57</v>
      </c>
      <c r="Q8" s="20" t="n">
        <v>107038.6</v>
      </c>
      <c r="R8" s="20" t="n">
        <v>109113.23</v>
      </c>
      <c r="S8" s="20" t="n">
        <v>109430.11</v>
      </c>
      <c r="T8" s="20" t="n">
        <v>114627.12</v>
      </c>
      <c r="U8" s="20" t="n">
        <v>114128.55</v>
      </c>
      <c r="V8" s="20" t="n">
        <v>107575.67</v>
      </c>
      <c r="W8" s="20" t="n">
        <v>108876.24</v>
      </c>
      <c r="X8" s="20" t="n">
        <v>112842.55</v>
      </c>
      <c r="Y8" s="20" t="n">
        <v>114443.58</v>
      </c>
      <c r="Z8" s="20" t="n">
        <v>109954</v>
      </c>
      <c r="AA8" s="20" t="n">
        <v>106891.25</v>
      </c>
      <c r="AB8" s="20" t="n">
        <v>101200.76</v>
      </c>
      <c r="AC8" s="20" t="n">
        <v>100755.28</v>
      </c>
      <c r="AD8" s="20" t="n">
        <v>110974.26</v>
      </c>
      <c r="AE8" s="20" t="n">
        <v>112819.59</v>
      </c>
      <c r="AF8" s="20" t="n">
        <v>109531.57</v>
      </c>
      <c r="AG8" s="20" t="n">
        <v>107313.19</v>
      </c>
      <c r="AH8" s="20" t="n">
        <v>104935.19</v>
      </c>
      <c r="AI8" s="20" t="n">
        <v>101739.33</v>
      </c>
      <c r="AJ8" s="20" t="n">
        <v>104712.56</v>
      </c>
      <c r="AK8" s="20" t="n">
        <v>112013.62</v>
      </c>
      <c r="AL8" s="20" t="n">
        <v>111628.6</v>
      </c>
      <c r="AM8" s="20" t="n">
        <v>105505.97</v>
      </c>
      <c r="AN8" s="20" t="n">
        <v>103326.1</v>
      </c>
      <c r="AO8" s="20" t="n">
        <v>99383.7</v>
      </c>
      <c r="AP8" s="20" t="n">
        <v>99076.12</v>
      </c>
      <c r="AR8" s="21" t="n">
        <f aca="false">AP8-B8</f>
        <v>-16447.62</v>
      </c>
      <c r="AS8" s="22" t="n">
        <f aca="false">IF(B8=0,"",(AP8-B8)/B8)</f>
        <v>-0.142374372574849</v>
      </c>
    </row>
    <row r="9" customFormat="false" ht="15" hidden="false" customHeight="false" outlineLevel="0" collapsed="false">
      <c r="A9" s="7" t="s">
        <v>41</v>
      </c>
      <c r="B9" s="20" t="n">
        <v>9859.67</v>
      </c>
      <c r="C9" s="20" t="n">
        <v>7497.92</v>
      </c>
      <c r="D9" s="20" t="n">
        <v>6360.19</v>
      </c>
      <c r="E9" s="20" t="n">
        <v>5602.87</v>
      </c>
      <c r="F9" s="20" t="n">
        <v>5102</v>
      </c>
      <c r="G9" s="20" t="n">
        <v>4473.93</v>
      </c>
      <c r="H9" s="20" t="n">
        <v>4116.38</v>
      </c>
      <c r="I9" s="20" t="n">
        <v>4449.34</v>
      </c>
      <c r="J9" s="20" t="n">
        <v>4387.82</v>
      </c>
      <c r="K9" s="20" t="n">
        <v>3596.99</v>
      </c>
      <c r="L9" s="20" t="n">
        <v>3259.79</v>
      </c>
      <c r="M9" s="20" t="n">
        <v>3513.24</v>
      </c>
      <c r="N9" s="20" t="n">
        <v>3279.05</v>
      </c>
      <c r="O9" s="20" t="n">
        <v>3649.97</v>
      </c>
      <c r="P9" s="20" t="n">
        <v>4129.6</v>
      </c>
      <c r="Q9" s="20" t="n">
        <v>4999.85</v>
      </c>
      <c r="R9" s="20" t="n">
        <v>5074.74</v>
      </c>
      <c r="S9" s="20" t="n">
        <v>4851.59</v>
      </c>
      <c r="T9" s="20" t="n">
        <v>4829.02</v>
      </c>
      <c r="U9" s="20" t="n">
        <v>4793.33</v>
      </c>
      <c r="V9" s="20" t="n">
        <v>4715.33</v>
      </c>
      <c r="W9" s="20" t="n">
        <v>4905.28</v>
      </c>
      <c r="X9" s="20" t="n">
        <v>5236.38</v>
      </c>
      <c r="Y9" s="20" t="n">
        <v>5523.78</v>
      </c>
      <c r="Z9" s="20" t="n">
        <v>5727.32</v>
      </c>
      <c r="AA9" s="20" t="n">
        <v>5294.93</v>
      </c>
      <c r="AB9" s="20" t="n">
        <v>5276.82</v>
      </c>
      <c r="AC9" s="20" t="n">
        <v>4897.88</v>
      </c>
      <c r="AD9" s="20" t="n">
        <v>4327.43</v>
      </c>
      <c r="AE9" s="20" t="n">
        <v>4848.66</v>
      </c>
      <c r="AF9" s="20" t="n">
        <v>5101.01</v>
      </c>
      <c r="AG9" s="20" t="n">
        <v>5120.37</v>
      </c>
      <c r="AH9" s="20" t="n">
        <v>5394.38</v>
      </c>
      <c r="AI9" s="20" t="n">
        <v>5041.22</v>
      </c>
      <c r="AJ9" s="20" t="n">
        <v>4830.65</v>
      </c>
      <c r="AK9" s="20" t="n">
        <v>4542.29</v>
      </c>
      <c r="AL9" s="20" t="n">
        <v>4819.65</v>
      </c>
      <c r="AM9" s="20" t="n">
        <v>4807.12</v>
      </c>
      <c r="AN9" s="20" t="n">
        <v>4628.17</v>
      </c>
      <c r="AO9" s="20" t="n">
        <v>4461.18</v>
      </c>
      <c r="AP9" s="20" t="n">
        <v>5680.53</v>
      </c>
      <c r="AR9" s="21" t="n">
        <f aca="false">AP9-B9</f>
        <v>-4179.14</v>
      </c>
      <c r="AS9" s="22" t="n">
        <f aca="false">IF(B9=0,"",(AP9-B9)/B9)</f>
        <v>-0.423862056235148</v>
      </c>
    </row>
    <row r="10" customFormat="false" ht="15" hidden="false" customHeight="false" outlineLevel="0" collapsed="false">
      <c r="A10" s="7" t="s">
        <v>42</v>
      </c>
      <c r="B10" s="20" t="n">
        <v>207156.66</v>
      </c>
      <c r="C10" s="20" t="n">
        <v>259475.16</v>
      </c>
      <c r="D10" s="20" t="n">
        <v>283035.34</v>
      </c>
      <c r="E10" s="20" t="n">
        <v>294101.12</v>
      </c>
      <c r="F10" s="20" t="n">
        <v>298350.04</v>
      </c>
      <c r="G10" s="20" t="n">
        <v>303607.46</v>
      </c>
      <c r="H10" s="20" t="n">
        <v>301094.85</v>
      </c>
      <c r="I10" s="20" t="n">
        <v>303635.62</v>
      </c>
      <c r="J10" s="20" t="n">
        <v>305252</v>
      </c>
      <c r="K10" s="20" t="n">
        <v>305314.49</v>
      </c>
      <c r="L10" s="20" t="n">
        <v>319236.2</v>
      </c>
      <c r="M10" s="20" t="n">
        <v>334570.42</v>
      </c>
      <c r="N10" s="20" t="n">
        <v>346311.98</v>
      </c>
      <c r="O10" s="20" t="n">
        <v>350103.55</v>
      </c>
      <c r="P10" s="20" t="n">
        <v>362352.72</v>
      </c>
      <c r="Q10" s="20" t="n">
        <v>372523.12</v>
      </c>
      <c r="R10" s="20" t="n">
        <v>377200.04</v>
      </c>
      <c r="S10" s="20" t="n">
        <v>381177.42</v>
      </c>
      <c r="T10" s="20" t="n">
        <v>396325.97</v>
      </c>
      <c r="U10" s="20" t="n">
        <v>402691.94</v>
      </c>
      <c r="V10" s="20" t="n">
        <v>417515.34</v>
      </c>
      <c r="W10" s="20" t="n">
        <v>424995.74</v>
      </c>
      <c r="X10" s="20" t="n">
        <v>432829.47</v>
      </c>
      <c r="Y10" s="20" t="n">
        <v>443423.24</v>
      </c>
      <c r="Z10" s="20" t="n">
        <v>447097.49</v>
      </c>
      <c r="AA10" s="20" t="n">
        <v>457366.62</v>
      </c>
      <c r="AB10" s="20" t="n">
        <v>482287.27</v>
      </c>
      <c r="AC10" s="20" t="n">
        <v>491783.37</v>
      </c>
      <c r="AD10" s="20" t="n">
        <v>491967.84</v>
      </c>
      <c r="AE10" s="20" t="n">
        <v>478570.09</v>
      </c>
      <c r="AF10" s="20" t="n">
        <v>472508.64</v>
      </c>
      <c r="AG10" s="20" t="n">
        <v>460026.94</v>
      </c>
      <c r="AH10" s="20" t="n">
        <v>460215.33</v>
      </c>
      <c r="AI10" s="20" t="n">
        <v>464228</v>
      </c>
      <c r="AJ10" s="20" t="n">
        <v>461069.32</v>
      </c>
      <c r="AK10" s="20" t="n">
        <v>459355.07</v>
      </c>
      <c r="AL10" s="20" t="n">
        <v>458391.09</v>
      </c>
      <c r="AM10" s="20" t="n">
        <v>463629.75</v>
      </c>
      <c r="AN10" s="20" t="n">
        <v>471076.38</v>
      </c>
      <c r="AO10" s="20" t="n">
        <v>473795.33</v>
      </c>
      <c r="AP10" s="20" t="n">
        <v>485757.31</v>
      </c>
      <c r="AR10" s="21" t="n">
        <f aca="false">AP10-B10</f>
        <v>278600.65</v>
      </c>
      <c r="AS10" s="22" t="n">
        <f aca="false">IF(B10=0,"",(AP10-B10)/B10)</f>
        <v>1.34487903985322</v>
      </c>
    </row>
    <row r="11" customFormat="false" ht="15" hidden="false" customHeight="false" outlineLevel="0" collapsed="false">
      <c r="A11" s="7" t="s">
        <v>43</v>
      </c>
      <c r="B11" s="20" t="n">
        <v>22873.11</v>
      </c>
      <c r="C11" s="20" t="n">
        <v>9288.52</v>
      </c>
      <c r="D11" s="20" t="n">
        <v>3177.43</v>
      </c>
      <c r="E11" s="20" t="n">
        <v>1938.33</v>
      </c>
      <c r="F11" s="20" t="n">
        <v>2064.03</v>
      </c>
      <c r="G11" s="20" t="n">
        <v>2761.98</v>
      </c>
      <c r="H11" s="20" t="n">
        <v>2845.91</v>
      </c>
      <c r="I11" s="20" t="n">
        <v>2988.87</v>
      </c>
      <c r="J11" s="20" t="n">
        <v>2528.31</v>
      </c>
      <c r="K11" s="20" t="n">
        <v>4669.23</v>
      </c>
      <c r="L11" s="20" t="n">
        <v>11715.19</v>
      </c>
      <c r="M11" s="20" t="n">
        <v>14090.17</v>
      </c>
      <c r="N11" s="20" t="n">
        <v>13180.49</v>
      </c>
      <c r="O11" s="20" t="n">
        <v>17708.65</v>
      </c>
      <c r="P11" s="20" t="n">
        <v>15725.11</v>
      </c>
      <c r="Q11" s="20" t="n">
        <v>15332.1</v>
      </c>
      <c r="R11" s="20" t="n">
        <v>17368.01</v>
      </c>
      <c r="S11" s="20" t="n">
        <v>18822.47</v>
      </c>
      <c r="T11" s="20" t="n">
        <v>18947</v>
      </c>
      <c r="U11" s="20" t="n">
        <v>21458.27</v>
      </c>
      <c r="V11" s="20" t="n">
        <v>28245.99</v>
      </c>
      <c r="W11" s="20" t="n">
        <v>25249.78</v>
      </c>
      <c r="X11" s="20" t="n">
        <v>23456.35</v>
      </c>
      <c r="Y11" s="20" t="n">
        <v>23155.01</v>
      </c>
      <c r="Z11" s="20" t="n">
        <v>23257.41</v>
      </c>
      <c r="AA11" s="20" t="n">
        <v>26084.37</v>
      </c>
      <c r="AB11" s="20" t="n">
        <v>26460.61</v>
      </c>
      <c r="AC11" s="20" t="n">
        <v>24908.18</v>
      </c>
      <c r="AD11" s="20" t="n">
        <v>25690.49</v>
      </c>
      <c r="AE11" s="20" t="n">
        <v>26820.17</v>
      </c>
      <c r="AF11" s="20" t="n">
        <v>38079.49</v>
      </c>
      <c r="AG11" s="20" t="n">
        <v>40554.6</v>
      </c>
      <c r="AH11" s="20" t="n">
        <v>37151.76</v>
      </c>
      <c r="AI11" s="20" t="n">
        <v>38540.28</v>
      </c>
      <c r="AJ11" s="20" t="n">
        <v>39191.73</v>
      </c>
      <c r="AK11" s="20" t="n">
        <v>40315.45</v>
      </c>
      <c r="AL11" s="20" t="n">
        <v>42684.22</v>
      </c>
      <c r="AM11" s="20" t="n">
        <v>45509.09</v>
      </c>
      <c r="AN11" s="20" t="n">
        <v>48296.8</v>
      </c>
      <c r="AO11" s="20" t="n">
        <v>47206.36</v>
      </c>
      <c r="AP11" s="20" t="n">
        <v>58281.3</v>
      </c>
      <c r="AR11" s="21" t="n">
        <f aca="false">AP11-B11</f>
        <v>35408.19</v>
      </c>
      <c r="AS11" s="22" t="n">
        <f aca="false">IF(B11=0,"",(AP11-B11)/B11)</f>
        <v>1.54802691894543</v>
      </c>
    </row>
    <row r="12" customFormat="false" ht="15" hidden="false" customHeight="false" outlineLevel="0" collapsed="false">
      <c r="A12" s="7" t="s">
        <v>44</v>
      </c>
      <c r="B12" s="20" t="n">
        <v>6074.01</v>
      </c>
      <c r="C12" s="20" t="n">
        <v>1344.8</v>
      </c>
      <c r="D12" s="20" t="n">
        <v>405.93</v>
      </c>
      <c r="E12" s="20" t="n">
        <v>88.11</v>
      </c>
      <c r="F12" s="20" t="n">
        <v>61.45</v>
      </c>
      <c r="G12" s="20" t="n">
        <v>24.51</v>
      </c>
      <c r="H12" s="20" t="n">
        <v>23.43</v>
      </c>
      <c r="I12" s="20" t="n">
        <v>87.58</v>
      </c>
      <c r="J12" s="20" t="n">
        <v>62.3</v>
      </c>
      <c r="K12" s="20" t="n">
        <v>82.58</v>
      </c>
      <c r="L12" s="20" t="n">
        <v>1407.17</v>
      </c>
      <c r="M12" s="20" t="n">
        <v>1666.32</v>
      </c>
      <c r="N12" s="20" t="n">
        <v>1363.09</v>
      </c>
      <c r="O12" s="20" t="n">
        <v>2784.83</v>
      </c>
      <c r="P12" s="20" t="n">
        <v>2834.29</v>
      </c>
      <c r="Q12" s="20" t="n">
        <v>2343.11</v>
      </c>
      <c r="R12" s="20" t="n">
        <v>3688.73</v>
      </c>
      <c r="S12" s="20" t="n">
        <v>3675.6</v>
      </c>
      <c r="T12" s="20" t="n">
        <v>2403.96</v>
      </c>
      <c r="U12" s="20" t="n">
        <v>2663.88</v>
      </c>
      <c r="V12" s="20" t="n">
        <v>4217.29</v>
      </c>
      <c r="W12" s="20" t="n">
        <v>5646.99</v>
      </c>
      <c r="X12" s="20" t="n">
        <v>5750.37</v>
      </c>
      <c r="Y12" s="20" t="n">
        <v>5854.56</v>
      </c>
      <c r="Z12" s="20" t="n">
        <v>4791.57</v>
      </c>
      <c r="AA12" s="20" t="n">
        <v>5117.95</v>
      </c>
      <c r="AB12" s="20" t="n">
        <v>6408.35</v>
      </c>
      <c r="AC12" s="20" t="n">
        <v>6442.48</v>
      </c>
      <c r="AD12" s="20" t="n">
        <v>4316.95</v>
      </c>
      <c r="AE12" s="20" t="n">
        <v>4393.85</v>
      </c>
      <c r="AF12" s="20" t="n">
        <v>3961.55</v>
      </c>
      <c r="AG12" s="20" t="n">
        <v>4237.22</v>
      </c>
      <c r="AH12" s="20" t="n">
        <v>4602.81</v>
      </c>
      <c r="AI12" s="20" t="n">
        <v>4520.68</v>
      </c>
      <c r="AJ12" s="20" t="n">
        <v>5164.69</v>
      </c>
      <c r="AK12" s="20" t="n">
        <v>4291.78</v>
      </c>
      <c r="AL12" s="20" t="n">
        <v>3862.02</v>
      </c>
      <c r="AM12" s="20" t="n">
        <v>3722.19</v>
      </c>
      <c r="AN12" s="20" t="n">
        <v>3196.34</v>
      </c>
      <c r="AO12" s="20" t="n">
        <v>3259.07</v>
      </c>
      <c r="AP12" s="20" t="n">
        <v>3893.24</v>
      </c>
      <c r="AR12" s="21" t="n">
        <f aca="false">AP12-B12</f>
        <v>-2180.77</v>
      </c>
      <c r="AS12" s="22" t="n">
        <f aca="false">IF(B12=0,"",(AP12-B12)/B12)</f>
        <v>-0.359032994677322</v>
      </c>
    </row>
    <row r="13" customFormat="false" ht="15" hidden="false" customHeight="false" outlineLevel="0" collapsed="false">
      <c r="A13" s="7" t="s">
        <v>45</v>
      </c>
      <c r="B13" s="20" t="n">
        <v>18081.62</v>
      </c>
      <c r="C13" s="20" t="n">
        <v>15140.26</v>
      </c>
      <c r="D13" s="20" t="n">
        <v>9971.93</v>
      </c>
      <c r="E13" s="20" t="n">
        <v>11637.23</v>
      </c>
      <c r="F13" s="20" t="n">
        <v>20424.94</v>
      </c>
      <c r="G13" s="20" t="n">
        <v>19475.8</v>
      </c>
      <c r="H13" s="20" t="n">
        <v>10432.39</v>
      </c>
      <c r="I13" s="20" t="n">
        <v>10322.5</v>
      </c>
      <c r="J13" s="20" t="n">
        <v>8748.85</v>
      </c>
      <c r="K13" s="20" t="n">
        <v>8733.04</v>
      </c>
      <c r="L13" s="20" t="n">
        <v>7471.32</v>
      </c>
      <c r="M13" s="20" t="n">
        <v>9775.09</v>
      </c>
      <c r="N13" s="20" t="n">
        <v>10040.47</v>
      </c>
      <c r="O13" s="20" t="n">
        <v>11499.96</v>
      </c>
      <c r="P13" s="20" t="n">
        <v>9350.93</v>
      </c>
      <c r="Q13" s="20" t="n">
        <v>10854.45</v>
      </c>
      <c r="R13" s="20" t="n">
        <v>8747.31</v>
      </c>
      <c r="S13" s="20" t="n">
        <v>7020.44</v>
      </c>
      <c r="T13" s="20" t="n">
        <v>6184.46</v>
      </c>
      <c r="U13" s="20" t="n">
        <v>5024.45</v>
      </c>
      <c r="V13" s="20" t="n">
        <v>2132.43</v>
      </c>
      <c r="W13" s="20" t="n">
        <v>2201.27</v>
      </c>
      <c r="X13" s="20" t="n">
        <v>2994.07</v>
      </c>
      <c r="Y13" s="20" t="n">
        <v>3859.86</v>
      </c>
      <c r="Z13" s="20" t="n">
        <v>4289.9</v>
      </c>
      <c r="AA13" s="20" t="n">
        <v>3951.56</v>
      </c>
      <c r="AB13" s="20" t="n">
        <v>3704.52</v>
      </c>
      <c r="AC13" s="20" t="n">
        <v>2987.02</v>
      </c>
      <c r="AD13" s="20" t="n">
        <v>4213.98</v>
      </c>
      <c r="AE13" s="20" t="n">
        <v>4838.21</v>
      </c>
      <c r="AF13" s="20" t="n">
        <v>5117.62</v>
      </c>
      <c r="AG13" s="20" t="n">
        <v>6505.46</v>
      </c>
      <c r="AH13" s="20" t="n">
        <v>5611.64</v>
      </c>
      <c r="AI13" s="20" t="n">
        <v>5951.25</v>
      </c>
      <c r="AJ13" s="20" t="n">
        <v>7157.2</v>
      </c>
      <c r="AK13" s="20" t="n">
        <v>8019.08</v>
      </c>
      <c r="AL13" s="20" t="n">
        <v>8996.42</v>
      </c>
      <c r="AM13" s="20" t="n">
        <v>10745.18</v>
      </c>
      <c r="AN13" s="20" t="n">
        <v>10370.75</v>
      </c>
      <c r="AO13" s="20" t="n">
        <v>9351.58</v>
      </c>
      <c r="AP13" s="20" t="n">
        <v>12667.78</v>
      </c>
      <c r="AR13" s="21" t="n">
        <f aca="false">AP13-B13</f>
        <v>-5413.84</v>
      </c>
      <c r="AS13" s="22" t="n">
        <f aca="false">IF(B13=0,"",(AP13-B13)/B13)</f>
        <v>-0.299411225321625</v>
      </c>
    </row>
    <row r="14" customFormat="false" ht="15" hidden="false" customHeight="false" outlineLevel="0" collapsed="false">
      <c r="A14" s="7" t="s">
        <v>46</v>
      </c>
      <c r="B14" s="20" t="n">
        <v>0</v>
      </c>
      <c r="C14" s="20" t="n">
        <v>0</v>
      </c>
      <c r="D14" s="20" t="n">
        <v>0</v>
      </c>
      <c r="E14" s="20" t="n">
        <v>0</v>
      </c>
      <c r="F14" s="20" t="n">
        <v>0</v>
      </c>
      <c r="G14" s="20" t="n">
        <v>0</v>
      </c>
      <c r="H14" s="20" t="n">
        <v>0</v>
      </c>
      <c r="I14" s="20" t="n">
        <v>0</v>
      </c>
      <c r="J14" s="20" t="n">
        <v>1.98</v>
      </c>
      <c r="K14" s="20" t="n">
        <v>1.74</v>
      </c>
      <c r="L14" s="20" t="n">
        <v>1.66</v>
      </c>
      <c r="M14" s="20" t="n">
        <v>1.66</v>
      </c>
      <c r="N14" s="20" t="n">
        <v>1.27</v>
      </c>
      <c r="O14" s="20" t="n">
        <v>0.16</v>
      </c>
      <c r="P14" s="20" t="n">
        <v>1.19</v>
      </c>
      <c r="Q14" s="20" t="n">
        <v>1.19</v>
      </c>
      <c r="R14" s="20" t="n">
        <v>0.48</v>
      </c>
      <c r="S14" s="20" t="n">
        <v>0.55</v>
      </c>
      <c r="T14" s="20" t="n">
        <v>0</v>
      </c>
      <c r="U14" s="20" t="n">
        <v>1.27</v>
      </c>
      <c r="V14" s="20" t="n">
        <v>1.27</v>
      </c>
      <c r="W14" s="20" t="n">
        <v>1.27</v>
      </c>
      <c r="X14" s="20" t="n">
        <v>1.19</v>
      </c>
      <c r="Y14" s="20" t="n">
        <v>1.19</v>
      </c>
      <c r="Z14" s="20" t="n">
        <v>0</v>
      </c>
      <c r="AA14" s="20" t="n">
        <v>0.08</v>
      </c>
      <c r="AB14" s="20" t="n">
        <v>0</v>
      </c>
      <c r="AC14" s="20" t="n">
        <v>0</v>
      </c>
      <c r="AD14" s="20" t="n">
        <v>0</v>
      </c>
      <c r="AE14" s="20" t="n">
        <v>0</v>
      </c>
      <c r="AF14" s="20" t="n">
        <v>0</v>
      </c>
      <c r="AG14" s="20" t="n">
        <v>0</v>
      </c>
      <c r="AH14" s="20" t="n">
        <v>0</v>
      </c>
      <c r="AI14" s="20" t="n">
        <v>0</v>
      </c>
      <c r="AJ14" s="20" t="n">
        <v>0</v>
      </c>
      <c r="AK14" s="20" t="n">
        <v>0</v>
      </c>
      <c r="AL14" s="20" t="n">
        <v>0</v>
      </c>
      <c r="AM14" s="20" t="n">
        <v>0</v>
      </c>
      <c r="AN14" s="20" t="n">
        <v>0</v>
      </c>
      <c r="AO14" s="20" t="n">
        <v>0</v>
      </c>
      <c r="AP14" s="20" t="n">
        <v>0</v>
      </c>
      <c r="AR14" s="21" t="n">
        <f aca="false">AP14-B14</f>
        <v>0</v>
      </c>
      <c r="AS14" s="22" t="str">
        <f aca="false">IF(B14=0,"",(AP14-B14)/B14)</f>
        <v/>
      </c>
    </row>
    <row r="15" customFormat="false" ht="15" hidden="false" customHeight="false" outlineLevel="0" collapsed="false">
      <c r="A15" s="7" t="s">
        <v>47</v>
      </c>
      <c r="B15" s="20" t="n">
        <v>30900.43</v>
      </c>
      <c r="C15" s="20" t="n">
        <v>32038.84</v>
      </c>
      <c r="D15" s="20" t="n">
        <v>32460.98</v>
      </c>
      <c r="E15" s="20" t="n">
        <v>33096.39</v>
      </c>
      <c r="F15" s="20" t="n">
        <v>33850.14</v>
      </c>
      <c r="G15" s="20" t="n">
        <v>34387.74</v>
      </c>
      <c r="H15" s="20" t="n">
        <v>35049.45</v>
      </c>
      <c r="I15" s="20" t="n">
        <v>35677.79</v>
      </c>
      <c r="J15" s="20" t="n">
        <v>36357.71</v>
      </c>
      <c r="K15" s="20" t="n">
        <v>37210.55</v>
      </c>
      <c r="L15" s="20" t="n">
        <v>37858.49</v>
      </c>
      <c r="M15" s="20" t="n">
        <v>38588.86</v>
      </c>
      <c r="N15" s="20" t="n">
        <v>39268.1</v>
      </c>
      <c r="O15" s="20" t="n">
        <v>39790.13</v>
      </c>
      <c r="P15" s="20" t="n">
        <v>40258.18</v>
      </c>
      <c r="Q15" s="20" t="n">
        <v>40585.44</v>
      </c>
      <c r="R15" s="20" t="n">
        <v>40804.95</v>
      </c>
      <c r="S15" s="20" t="n">
        <v>40965.04</v>
      </c>
      <c r="T15" s="20" t="n">
        <v>41129.71</v>
      </c>
      <c r="U15" s="20" t="n">
        <v>41412.26</v>
      </c>
      <c r="V15" s="20" t="n">
        <v>41968.74</v>
      </c>
      <c r="W15" s="20" t="n">
        <v>42375.04</v>
      </c>
      <c r="X15" s="20" t="n">
        <v>42854.74</v>
      </c>
      <c r="Y15" s="20" t="n">
        <v>43289.32</v>
      </c>
      <c r="Z15" s="20" t="n">
        <v>43694.87</v>
      </c>
      <c r="AA15" s="20" t="n">
        <v>44069.83</v>
      </c>
      <c r="AB15" s="20" t="n">
        <v>44525.31</v>
      </c>
      <c r="AC15" s="20" t="n">
        <v>45058.4</v>
      </c>
      <c r="AD15" s="20" t="n">
        <v>45710.04</v>
      </c>
      <c r="AE15" s="20" t="n">
        <v>46172.29</v>
      </c>
      <c r="AF15" s="20" t="n">
        <v>46591.62</v>
      </c>
      <c r="AG15" s="20" t="n">
        <v>46959.73</v>
      </c>
      <c r="AH15" s="20" t="n">
        <v>47292.62</v>
      </c>
      <c r="AI15" s="20" t="n">
        <v>47576.08</v>
      </c>
      <c r="AJ15" s="20" t="n">
        <v>47794.95</v>
      </c>
      <c r="AK15" s="20" t="n">
        <v>47991.59</v>
      </c>
      <c r="AL15" s="20" t="n">
        <v>48257.27</v>
      </c>
      <c r="AM15" s="20" t="n">
        <v>48529.76</v>
      </c>
      <c r="AN15" s="20" t="n">
        <v>48838.82</v>
      </c>
      <c r="AO15" s="20" t="n">
        <v>48842.88</v>
      </c>
      <c r="AP15" s="20" t="n">
        <v>49030.48</v>
      </c>
      <c r="AR15" s="21" t="n">
        <f aca="false">AP15-B15</f>
        <v>18130.05</v>
      </c>
      <c r="AS15" s="22" t="n">
        <f aca="false">IF(B15=0,"",(AP15-B15)/B15)</f>
        <v>0.586724844929343</v>
      </c>
    </row>
    <row r="16" customFormat="false" ht="15" hidden="false" customHeight="false" outlineLevel="0" collapsed="false">
      <c r="A16" s="7" t="s">
        <v>48</v>
      </c>
      <c r="B16" s="20" t="n">
        <v>67040.86</v>
      </c>
      <c r="C16" s="20" t="n">
        <v>42553.21</v>
      </c>
      <c r="D16" s="20" t="n">
        <v>40883.81</v>
      </c>
      <c r="E16" s="20" t="n">
        <v>43007.29</v>
      </c>
      <c r="F16" s="20" t="n">
        <v>43032.7</v>
      </c>
      <c r="G16" s="20" t="n">
        <v>41163.04</v>
      </c>
      <c r="H16" s="20" t="n">
        <v>40108.96</v>
      </c>
      <c r="I16" s="20" t="n">
        <v>38869.02</v>
      </c>
      <c r="J16" s="20" t="n">
        <v>36624.94</v>
      </c>
      <c r="K16" s="20" t="n">
        <v>33504.88</v>
      </c>
      <c r="L16" s="20" t="n">
        <v>34314.5</v>
      </c>
      <c r="M16" s="20" t="n">
        <v>34695.36</v>
      </c>
      <c r="N16" s="20" t="n">
        <v>34183.77</v>
      </c>
      <c r="O16" s="20" t="n">
        <v>33407.34</v>
      </c>
      <c r="P16" s="20" t="n">
        <v>33826.39</v>
      </c>
      <c r="Q16" s="20" t="n">
        <v>38239.47</v>
      </c>
      <c r="R16" s="20" t="n">
        <v>40102.19</v>
      </c>
      <c r="S16" s="20" t="n">
        <v>39109.46</v>
      </c>
      <c r="T16" s="20" t="n">
        <v>37256.65</v>
      </c>
      <c r="U16" s="20" t="n">
        <v>39476.66</v>
      </c>
      <c r="V16" s="20" t="n">
        <v>39673.6</v>
      </c>
      <c r="W16" s="20" t="n">
        <v>41767.02</v>
      </c>
      <c r="X16" s="20" t="n">
        <v>42730.81</v>
      </c>
      <c r="Y16" s="20" t="n">
        <v>43375.96</v>
      </c>
      <c r="Z16" s="20" t="n">
        <v>42148.89</v>
      </c>
      <c r="AA16" s="20" t="n">
        <v>40954.07</v>
      </c>
      <c r="AB16" s="20" t="n">
        <v>40078.84</v>
      </c>
      <c r="AC16" s="20" t="n">
        <v>37579.23</v>
      </c>
      <c r="AD16" s="20" t="n">
        <v>35339.27</v>
      </c>
      <c r="AE16" s="20" t="n">
        <v>35596.3</v>
      </c>
      <c r="AF16" s="20" t="n">
        <v>38217.01</v>
      </c>
      <c r="AG16" s="20" t="n">
        <v>39018.45</v>
      </c>
      <c r="AH16" s="20" t="n">
        <v>37809.06</v>
      </c>
      <c r="AI16" s="20" t="n">
        <v>37362</v>
      </c>
      <c r="AJ16" s="20" t="n">
        <v>37837.34</v>
      </c>
      <c r="AK16" s="20" t="n">
        <v>39121.12</v>
      </c>
      <c r="AL16" s="20" t="n">
        <v>39227.6</v>
      </c>
      <c r="AM16" s="20" t="n">
        <v>38691.89</v>
      </c>
      <c r="AN16" s="20" t="n">
        <v>37037.82</v>
      </c>
      <c r="AO16" s="20" t="n">
        <v>36827.89</v>
      </c>
      <c r="AP16" s="20" t="n">
        <v>40368.2</v>
      </c>
      <c r="AR16" s="21" t="n">
        <f aca="false">AP16-B16</f>
        <v>-26672.66</v>
      </c>
      <c r="AS16" s="22" t="n">
        <f aca="false">IF(B16=0,"",(AP16-B16)/B16)</f>
        <v>-0.397856769737142</v>
      </c>
    </row>
    <row r="17" customFormat="false" ht="15" hidden="false" customHeight="false" outlineLevel="0" collapsed="false">
      <c r="A17" s="7" t="s">
        <v>50</v>
      </c>
      <c r="B17" s="20" t="n">
        <v>11604.2</v>
      </c>
      <c r="C17" s="20" t="n">
        <v>11789.1</v>
      </c>
      <c r="D17" s="20" t="n">
        <v>9204.74</v>
      </c>
      <c r="E17" s="20" t="n">
        <v>9147.04</v>
      </c>
      <c r="F17" s="20" t="n">
        <v>8500.96</v>
      </c>
      <c r="G17" s="20" t="n">
        <v>8501.64</v>
      </c>
      <c r="H17" s="20" t="n">
        <v>8409.81</v>
      </c>
      <c r="I17" s="20" t="n">
        <v>8884.54</v>
      </c>
      <c r="J17" s="20" t="n">
        <v>7638.66</v>
      </c>
      <c r="K17" s="20" t="n">
        <v>6316.18</v>
      </c>
      <c r="L17" s="20" t="n">
        <v>5456.62</v>
      </c>
      <c r="M17" s="20" t="n">
        <v>5409.05</v>
      </c>
      <c r="N17" s="20" t="n">
        <v>5563.54</v>
      </c>
      <c r="O17" s="20" t="n">
        <v>5982.36</v>
      </c>
      <c r="P17" s="20" t="n">
        <v>6061.26</v>
      </c>
      <c r="Q17" s="20" t="n">
        <v>6337.04</v>
      </c>
      <c r="R17" s="20" t="n">
        <v>6149.61</v>
      </c>
      <c r="S17" s="20" t="n">
        <v>6339.48</v>
      </c>
      <c r="T17" s="20" t="n">
        <v>5993.59</v>
      </c>
      <c r="U17" s="20" t="n">
        <v>5893.84</v>
      </c>
      <c r="V17" s="20" t="n">
        <v>5728.89</v>
      </c>
      <c r="W17" s="20" t="n">
        <v>5410.98</v>
      </c>
      <c r="X17" s="20" t="n">
        <v>5685.24</v>
      </c>
      <c r="Y17" s="20" t="n">
        <v>6040.06</v>
      </c>
      <c r="Z17" s="20" t="n">
        <v>5679.53</v>
      </c>
      <c r="AA17" s="20" t="n">
        <v>5618.81</v>
      </c>
      <c r="AB17" s="20" t="n">
        <v>5396.53</v>
      </c>
      <c r="AC17" s="20" t="n">
        <v>5752.42</v>
      </c>
      <c r="AD17" s="20" t="n">
        <v>6006.61</v>
      </c>
      <c r="AE17" s="20" t="n">
        <v>5765.25</v>
      </c>
      <c r="AF17" s="20" t="n">
        <v>5533.37</v>
      </c>
      <c r="AG17" s="20" t="n">
        <v>5874.41</v>
      </c>
      <c r="AH17" s="20" t="n">
        <v>5724.21</v>
      </c>
      <c r="AI17" s="20" t="n">
        <v>5645.45</v>
      </c>
      <c r="AJ17" s="20" t="n">
        <v>5725.13</v>
      </c>
      <c r="AK17" s="20" t="n">
        <v>5820.72</v>
      </c>
      <c r="AL17" s="20" t="n">
        <v>5627.35</v>
      </c>
      <c r="AM17" s="20" t="n">
        <v>5485.43</v>
      </c>
      <c r="AN17" s="20" t="n">
        <v>5541.07</v>
      </c>
      <c r="AO17" s="20" t="n">
        <v>5594.7</v>
      </c>
      <c r="AP17" s="20" t="n">
        <v>6219.93</v>
      </c>
      <c r="AR17" s="21" t="n">
        <f aca="false">AP17-B17</f>
        <v>-5384.27</v>
      </c>
      <c r="AS17" s="22" t="n">
        <f aca="false">IF(B17=0,"",(AP17-B17)/B17)</f>
        <v>-0.463993209355233</v>
      </c>
    </row>
    <row r="18" customFormat="false" ht="15" hidden="false" customHeight="false" outlineLevel="0" collapsed="false">
      <c r="A18" s="7" t="s">
        <v>51</v>
      </c>
      <c r="B18" s="20" t="n">
        <v>156.72</v>
      </c>
      <c r="C18" s="20" t="n">
        <v>156.72</v>
      </c>
      <c r="D18" s="20" t="n">
        <v>156.72</v>
      </c>
      <c r="E18" s="20" t="n">
        <v>156.72</v>
      </c>
      <c r="F18" s="20" t="n">
        <v>156.72</v>
      </c>
      <c r="G18" s="20" t="n">
        <v>156.72</v>
      </c>
      <c r="H18" s="20" t="n">
        <v>156.72</v>
      </c>
      <c r="I18" s="20" t="n">
        <v>156.72</v>
      </c>
      <c r="J18" s="20" t="n">
        <v>156.72</v>
      </c>
      <c r="K18" s="20" t="n">
        <v>156.72</v>
      </c>
      <c r="L18" s="20" t="n">
        <v>156.72</v>
      </c>
      <c r="M18" s="20" t="n">
        <v>156.72</v>
      </c>
      <c r="N18" s="20" t="n">
        <v>156.72</v>
      </c>
      <c r="O18" s="20" t="n">
        <v>156.72</v>
      </c>
      <c r="P18" s="20" t="n">
        <v>156.72</v>
      </c>
      <c r="Q18" s="20" t="n">
        <v>156.72</v>
      </c>
      <c r="R18" s="20" t="n">
        <v>156.72</v>
      </c>
      <c r="S18" s="20" t="n">
        <v>156.72</v>
      </c>
      <c r="T18" s="20" t="n">
        <v>156.72</v>
      </c>
      <c r="U18" s="20" t="n">
        <v>156.72</v>
      </c>
      <c r="V18" s="20" t="n">
        <v>156.72</v>
      </c>
      <c r="W18" s="20" t="n">
        <v>156.72</v>
      </c>
      <c r="X18" s="20" t="n">
        <v>156.72</v>
      </c>
      <c r="Y18" s="20" t="n">
        <v>156.72</v>
      </c>
      <c r="Z18" s="20" t="n">
        <v>156.72</v>
      </c>
      <c r="AA18" s="20" t="n">
        <v>156.72</v>
      </c>
      <c r="AB18" s="20" t="n">
        <v>156.72</v>
      </c>
      <c r="AC18" s="20" t="n">
        <v>156.72</v>
      </c>
      <c r="AD18" s="20" t="n">
        <v>156.72</v>
      </c>
      <c r="AE18" s="20" t="n">
        <v>156.72</v>
      </c>
      <c r="AF18" s="20" t="n">
        <v>156.72</v>
      </c>
      <c r="AG18" s="20" t="n">
        <v>156.72</v>
      </c>
      <c r="AH18" s="20" t="n">
        <v>156.72</v>
      </c>
      <c r="AI18" s="20" t="n">
        <v>156.72</v>
      </c>
      <c r="AJ18" s="20" t="n">
        <v>156.72</v>
      </c>
      <c r="AK18" s="20" t="n">
        <v>156.72</v>
      </c>
      <c r="AL18" s="20" t="n">
        <v>156.72</v>
      </c>
      <c r="AM18" s="20" t="n">
        <v>156.72</v>
      </c>
      <c r="AN18" s="20" t="n">
        <v>156.72</v>
      </c>
      <c r="AO18" s="20" t="n">
        <v>156.72</v>
      </c>
      <c r="AP18" s="20" t="n">
        <v>156.72</v>
      </c>
      <c r="AR18" s="21" t="n">
        <f aca="false">AP18-B18</f>
        <v>0</v>
      </c>
      <c r="AS18" s="22" t="n">
        <f aca="false">IF(B18=0,"",(AP18-B18)/B18)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 t="n">
        <f aca="false">B3+B4+B5</f>
        <v>5681.9662</v>
      </c>
      <c r="C2" s="5" t="n">
        <f aca="false">B2/1000000</f>
        <v>0.0056819662</v>
      </c>
      <c r="D2" s="6" t="n">
        <f aca="false">B2/B27</f>
        <v>0.00366044475175299</v>
      </c>
    </row>
    <row r="3" customFormat="false" ht="15" hidden="false" customHeight="false" outlineLevel="0" collapsed="false">
      <c r="A3" s="7" t="s">
        <v>5</v>
      </c>
      <c r="B3" s="8" t="n">
        <v>5681.9662</v>
      </c>
      <c r="C3" s="9" t="n">
        <f aca="false">B3/1000000</f>
        <v>0.0056819662</v>
      </c>
      <c r="D3" s="10" t="n">
        <f aca="false">B3/B27</f>
        <v>0.00366044475175299</v>
      </c>
    </row>
    <row r="4" customFormat="false" ht="15" hidden="false" customHeight="false" outlineLevel="0" collapsed="false">
      <c r="A4" s="7" t="s">
        <v>6</v>
      </c>
      <c r="B4" s="8" t="n">
        <v>0</v>
      </c>
      <c r="C4" s="9" t="n">
        <f aca="false">B4/1000000</f>
        <v>0</v>
      </c>
      <c r="D4" s="10" t="n">
        <f aca="false">B4/B27</f>
        <v>0</v>
      </c>
    </row>
    <row r="5" customFormat="false" ht="15" hidden="false" customHeight="false" outlineLevel="0" collapsed="false">
      <c r="A5" s="7" t="s">
        <v>7</v>
      </c>
      <c r="B5" s="8" t="n">
        <v>0</v>
      </c>
      <c r="C5" s="9" t="n">
        <f aca="false">B5/1000000</f>
        <v>0</v>
      </c>
      <c r="D5" s="10" t="n">
        <f aca="false">B5/B27</f>
        <v>0</v>
      </c>
    </row>
    <row r="6" customFormat="false" ht="15" hidden="false" customHeight="false" outlineLevel="0" collapsed="false">
      <c r="A6" s="3" t="s">
        <v>8</v>
      </c>
      <c r="B6" s="4" t="n">
        <f aca="false">B7+B8+B9+B10+B11+B12</f>
        <v>1149221.7147</v>
      </c>
      <c r="C6" s="5" t="n">
        <f aca="false">B6/1000000</f>
        <v>1.1492217147</v>
      </c>
      <c r="D6" s="6" t="n">
        <f aca="false">B6/B27</f>
        <v>0.740353329481999</v>
      </c>
    </row>
    <row r="7" customFormat="false" ht="15" hidden="false" customHeight="false" outlineLevel="0" collapsed="false">
      <c r="A7" s="7" t="s">
        <v>9</v>
      </c>
      <c r="B7" s="8" t="n">
        <v>0</v>
      </c>
      <c r="C7" s="9" t="n">
        <f aca="false">B7/1000000</f>
        <v>0</v>
      </c>
      <c r="D7" s="10" t="n">
        <f aca="false">B7/B27</f>
        <v>0</v>
      </c>
    </row>
    <row r="8" customFormat="false" ht="15" hidden="false" customHeight="false" outlineLevel="0" collapsed="false">
      <c r="A8" s="7" t="s">
        <v>10</v>
      </c>
      <c r="B8" s="8" t="n">
        <v>168910.5313</v>
      </c>
      <c r="C8" s="9" t="n">
        <f aca="false">B8/1000000</f>
        <v>0.1689105313</v>
      </c>
      <c r="D8" s="10" t="n">
        <f aca="false">B8/B27</f>
        <v>0.108815794753037</v>
      </c>
    </row>
    <row r="9" customFormat="false" ht="15" hidden="false" customHeight="false" outlineLevel="0" collapsed="false">
      <c r="A9" s="7" t="s">
        <v>11</v>
      </c>
      <c r="B9" s="8" t="n">
        <v>136153.74</v>
      </c>
      <c r="C9" s="9" t="n">
        <f aca="false">B9/1000000</f>
        <v>0.13615374</v>
      </c>
      <c r="D9" s="10" t="n">
        <f aca="false">B9/B27</f>
        <v>0.0877131657373359</v>
      </c>
    </row>
    <row r="10" customFormat="false" ht="15" hidden="false" customHeight="false" outlineLevel="0" collapsed="false">
      <c r="A10" s="7" t="s">
        <v>12</v>
      </c>
      <c r="B10" s="8" t="n">
        <v>156872.7051</v>
      </c>
      <c r="C10" s="9" t="n">
        <f aca="false">B10/1000000</f>
        <v>0.1568727051</v>
      </c>
      <c r="D10" s="10" t="n">
        <f aca="false">B10/B27</f>
        <v>0.10106076837919</v>
      </c>
    </row>
    <row r="11" customFormat="false" ht="15" hidden="false" customHeight="false" outlineLevel="0" collapsed="false">
      <c r="A11" s="7" t="s">
        <v>13</v>
      </c>
      <c r="B11" s="8" t="n">
        <v>678923.0692</v>
      </c>
      <c r="C11" s="9" t="n">
        <f aca="false">B11/1000000</f>
        <v>0.6789230692</v>
      </c>
      <c r="D11" s="10" t="n">
        <f aca="false">B11/B27</f>
        <v>0.437376833656133</v>
      </c>
    </row>
    <row r="12" customFormat="false" ht="15" hidden="false" customHeight="false" outlineLevel="0" collapsed="false">
      <c r="A12" s="7" t="s">
        <v>14</v>
      </c>
      <c r="B12" s="8" t="n">
        <v>8361.6691</v>
      </c>
      <c r="C12" s="9" t="n">
        <f aca="false">B12/1000000</f>
        <v>0.0083616691</v>
      </c>
      <c r="D12" s="10" t="n">
        <f aca="false">B12/B27</f>
        <v>0.00538676695630293</v>
      </c>
    </row>
    <row r="13" customFormat="false" ht="15" hidden="false" customHeight="false" outlineLevel="0" collapsed="false">
      <c r="A13" s="3" t="s">
        <v>15</v>
      </c>
      <c r="B13" s="4" t="n">
        <f aca="false">B15+B16+B17+B18+B19</f>
        <v>0.6087</v>
      </c>
      <c r="C13" s="5" t="n">
        <f aca="false">B13/1000000</f>
        <v>6.087E-007</v>
      </c>
      <c r="D13" s="6" t="n">
        <f aca="false">B13/B27</f>
        <v>3.92137623133352E-007</v>
      </c>
    </row>
    <row r="14" customFormat="false" ht="15" hidden="false" customHeight="false" outlineLevel="0" collapsed="false">
      <c r="A14" s="7" t="s">
        <v>16</v>
      </c>
      <c r="B14" s="8" t="n">
        <f aca="false">B15+B16</f>
        <v>0</v>
      </c>
      <c r="C14" s="9" t="n">
        <f aca="false">B14/1000000</f>
        <v>0</v>
      </c>
      <c r="D14" s="10" t="n">
        <f aca="false">B14/B27</f>
        <v>0</v>
      </c>
    </row>
    <row r="15" customFormat="false" ht="15" hidden="false" customHeight="false" outlineLevel="0" collapsed="false">
      <c r="A15" s="7" t="s">
        <v>17</v>
      </c>
      <c r="B15" s="8" t="n">
        <v>0</v>
      </c>
      <c r="C15" s="9" t="n">
        <f aca="false">B15/1000000</f>
        <v>0</v>
      </c>
      <c r="D15" s="10" t="n">
        <f aca="false">B15/B27</f>
        <v>0</v>
      </c>
    </row>
    <row r="16" customFormat="false" ht="15" hidden="false" customHeight="false" outlineLevel="0" collapsed="false">
      <c r="A16" s="7" t="s">
        <v>18</v>
      </c>
      <c r="B16" s="8" t="n">
        <v>0</v>
      </c>
      <c r="C16" s="9" t="n">
        <f aca="false">B16/1000000</f>
        <v>0</v>
      </c>
      <c r="D16" s="10" t="n">
        <f aca="false">B16/B27</f>
        <v>0</v>
      </c>
    </row>
    <row r="17" customFormat="false" ht="15" hidden="false" customHeight="false" outlineLevel="0" collapsed="false">
      <c r="A17" s="7" t="s">
        <v>19</v>
      </c>
      <c r="B17" s="8" t="n">
        <v>0</v>
      </c>
      <c r="C17" s="9" t="n">
        <f aca="false">B17/1000000</f>
        <v>0</v>
      </c>
      <c r="D17" s="10" t="n">
        <f aca="false">B17/B27</f>
        <v>0</v>
      </c>
    </row>
    <row r="18" customFormat="false" ht="15" hidden="false" customHeight="false" outlineLevel="0" collapsed="false">
      <c r="A18" s="7" t="s">
        <v>20</v>
      </c>
      <c r="B18" s="8" t="n">
        <v>0</v>
      </c>
      <c r="C18" s="9" t="n">
        <f aca="false">B18/1000000</f>
        <v>0</v>
      </c>
      <c r="D18" s="10" t="n">
        <f aca="false">B18/B27</f>
        <v>0</v>
      </c>
    </row>
    <row r="19" customFormat="false" ht="15" hidden="false" customHeight="false" outlineLevel="0" collapsed="false">
      <c r="A19" s="7" t="s">
        <v>21</v>
      </c>
      <c r="B19" s="8" t="n">
        <v>0.6087</v>
      </c>
      <c r="C19" s="9" t="n">
        <f aca="false">B19/1000000</f>
        <v>6.087E-007</v>
      </c>
      <c r="D19" s="10" t="n">
        <f aca="false">B19/B27</f>
        <v>3.92137623133352E-007</v>
      </c>
    </row>
    <row r="20" customFormat="false" ht="15" hidden="false" customHeight="false" outlineLevel="0" collapsed="false">
      <c r="A20" s="3" t="s">
        <v>22</v>
      </c>
      <c r="B20" s="4" t="n">
        <f aca="false">B21+B22</f>
        <v>141568.1006</v>
      </c>
      <c r="C20" s="5" t="n">
        <f aca="false">B20/1000000</f>
        <v>0.1415681006</v>
      </c>
      <c r="D20" s="6" t="n">
        <f aca="false">B20/B27</f>
        <v>0.0912012132097704</v>
      </c>
    </row>
    <row r="21" customFormat="false" ht="15" hidden="false" customHeight="false" outlineLevel="0" collapsed="false">
      <c r="A21" s="7" t="s">
        <v>23</v>
      </c>
      <c r="B21" s="8" t="n">
        <v>531.2031</v>
      </c>
      <c r="C21" s="9" t="n">
        <f aca="false">B21/1000000</f>
        <v>0.0005312031</v>
      </c>
      <c r="D21" s="10" t="n">
        <f aca="false">B21/B27</f>
        <v>0.000342212454468651</v>
      </c>
    </row>
    <row r="22" customFormat="false" ht="15" hidden="false" customHeight="false" outlineLevel="0" collapsed="false">
      <c r="A22" s="7" t="s">
        <v>24</v>
      </c>
      <c r="B22" s="8" t="n">
        <v>141036.8975</v>
      </c>
      <c r="C22" s="9" t="n">
        <f aca="false">B22/1000000</f>
        <v>0.1410368975</v>
      </c>
      <c r="D22" s="10" t="n">
        <f aca="false">B22/B27</f>
        <v>0.0908590007553017</v>
      </c>
    </row>
    <row r="23" customFormat="false" ht="15" hidden="false" customHeight="false" outlineLevel="0" collapsed="false">
      <c r="A23" s="3" t="s">
        <v>25</v>
      </c>
      <c r="B23" s="4" t="n">
        <f aca="false">B24+B25</f>
        <v>255756.2881</v>
      </c>
      <c r="C23" s="5" t="n">
        <f aca="false">B23/1000000</f>
        <v>0.2557562881</v>
      </c>
      <c r="D23" s="6" t="n">
        <f aca="false">B23/B27</f>
        <v>0.164763697908564</v>
      </c>
    </row>
    <row r="24" customFormat="false" ht="15" hidden="false" customHeight="false" outlineLevel="0" collapsed="false">
      <c r="A24" s="7" t="s">
        <v>26</v>
      </c>
      <c r="B24" s="8" t="n">
        <v>240861.8095</v>
      </c>
      <c r="C24" s="9" t="n">
        <f aca="false">B24/1000000</f>
        <v>0.2408618095</v>
      </c>
      <c r="D24" s="10" t="n">
        <f aca="false">B24/B27</f>
        <v>0.155168354658992</v>
      </c>
    </row>
    <row r="25" customFormat="false" ht="15" hidden="false" customHeight="false" outlineLevel="0" collapsed="false">
      <c r="A25" s="7" t="s">
        <v>27</v>
      </c>
      <c r="B25" s="8" t="n">
        <v>14894.4786</v>
      </c>
      <c r="C25" s="9" t="n">
        <f aca="false">B25/1000000</f>
        <v>0.0148944786</v>
      </c>
      <c r="D25" s="10" t="n">
        <f aca="false">B25/B27</f>
        <v>0.00959534324957216</v>
      </c>
    </row>
    <row r="26" customFormat="false" ht="15" hidden="false" customHeight="false" outlineLevel="0" collapsed="false">
      <c r="A26" s="3" t="s">
        <v>28</v>
      </c>
      <c r="B26" s="4" t="n">
        <v>32.4772</v>
      </c>
      <c r="C26" s="5" t="n">
        <f aca="false">B26/1000000</f>
        <v>3.24772E-005</v>
      </c>
      <c r="D26" s="6" t="n">
        <f aca="false">B26/B27</f>
        <v>2.09225102908272E-005</v>
      </c>
    </row>
    <row r="27" customFormat="false" ht="15" hidden="false" customHeight="false" outlineLevel="0" collapsed="false">
      <c r="A27" s="11" t="s">
        <v>29</v>
      </c>
      <c r="B27" s="12" t="n">
        <f aca="false">B3+B4+B5+B7+B8+B9+B10+B11+B12+B15+B16+B17+B18+B19+B21+B22+B24+B25+B26</f>
        <v>1552261.1555</v>
      </c>
      <c r="C27" s="13" t="n">
        <f aca="false">B27/1000000</f>
        <v>1.5522611555</v>
      </c>
      <c r="D27" s="14" t="n">
        <f aca="false">B27/B27</f>
        <v>1</v>
      </c>
    </row>
    <row r="29" customFormat="false" ht="15" hidden="false" customHeight="false" outlineLevel="0" collapsed="false">
      <c r="A29" s="15" t="s">
        <v>30</v>
      </c>
      <c r="C29" s="16" t="n">
        <f aca="false">B27/1000000</f>
        <v>1.5522611555</v>
      </c>
      <c r="D29" s="17" t="n">
        <v>0.0056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2" min="2" style="0" width="10"/>
    <col collapsed="false" customWidth="true" hidden="false" outlineLevel="0" max="44" min="44" style="0" width="13"/>
    <col collapsed="false" customWidth="true" hidden="false" outlineLevel="0" max="45" min="45" style="0" width="15"/>
  </cols>
  <sheetData>
    <row r="1" customFormat="false" ht="15" hidden="false" customHeight="false" outlineLevel="0" collapsed="false">
      <c r="A1" s="18" t="s">
        <v>31</v>
      </c>
      <c r="B1" s="19" t="n">
        <v>1985</v>
      </c>
      <c r="C1" s="19" t="n">
        <v>1986</v>
      </c>
      <c r="D1" s="19" t="n">
        <v>1987</v>
      </c>
      <c r="E1" s="19" t="n">
        <v>1988</v>
      </c>
      <c r="F1" s="19" t="n">
        <v>1989</v>
      </c>
      <c r="G1" s="19" t="n">
        <v>1990</v>
      </c>
      <c r="H1" s="19" t="n">
        <v>1991</v>
      </c>
      <c r="I1" s="19" t="n">
        <v>1992</v>
      </c>
      <c r="J1" s="19" t="n">
        <v>1993</v>
      </c>
      <c r="K1" s="19" t="n">
        <v>1994</v>
      </c>
      <c r="L1" s="19" t="n">
        <v>1995</v>
      </c>
      <c r="M1" s="19" t="n">
        <v>1996</v>
      </c>
      <c r="N1" s="19" t="n">
        <v>1997</v>
      </c>
      <c r="O1" s="19" t="n">
        <v>1998</v>
      </c>
      <c r="P1" s="19" t="n">
        <v>1999</v>
      </c>
      <c r="Q1" s="19" t="n">
        <v>2000</v>
      </c>
      <c r="R1" s="19" t="n">
        <v>2001</v>
      </c>
      <c r="S1" s="19" t="n">
        <v>2002</v>
      </c>
      <c r="T1" s="19" t="n">
        <v>2003</v>
      </c>
      <c r="U1" s="19" t="n">
        <v>2004</v>
      </c>
      <c r="V1" s="19" t="n">
        <v>2005</v>
      </c>
      <c r="W1" s="19" t="n">
        <v>2006</v>
      </c>
      <c r="X1" s="19" t="n">
        <v>2007</v>
      </c>
      <c r="Y1" s="19" t="n">
        <v>2008</v>
      </c>
      <c r="Z1" s="19" t="n">
        <v>2009</v>
      </c>
      <c r="AA1" s="19" t="n">
        <v>2010</v>
      </c>
      <c r="AB1" s="19" t="n">
        <v>2011</v>
      </c>
      <c r="AC1" s="19" t="n">
        <v>2012</v>
      </c>
      <c r="AD1" s="19" t="n">
        <v>2013</v>
      </c>
      <c r="AE1" s="19" t="n">
        <v>2014</v>
      </c>
      <c r="AF1" s="19" t="n">
        <v>2015</v>
      </c>
      <c r="AG1" s="19" t="n">
        <v>2016</v>
      </c>
      <c r="AH1" s="19" t="n">
        <v>2017</v>
      </c>
      <c r="AI1" s="19" t="n">
        <v>2018</v>
      </c>
      <c r="AJ1" s="19" t="n">
        <v>2019</v>
      </c>
      <c r="AK1" s="19" t="n">
        <v>2020</v>
      </c>
      <c r="AL1" s="19" t="n">
        <v>2021</v>
      </c>
      <c r="AM1" s="19" t="n">
        <v>2022</v>
      </c>
      <c r="AN1" s="19" t="n">
        <v>2023</v>
      </c>
      <c r="AO1" s="19" t="n">
        <v>2024</v>
      </c>
      <c r="AP1" s="19" t="n">
        <v>2025</v>
      </c>
      <c r="AR1" s="2" t="s">
        <v>32</v>
      </c>
      <c r="AS1" s="2" t="s">
        <v>33</v>
      </c>
    </row>
    <row r="2" customFormat="false" ht="15" hidden="false" customHeight="false" outlineLevel="0" collapsed="false">
      <c r="A2" s="7" t="s">
        <v>34</v>
      </c>
      <c r="B2" s="20" t="n">
        <v>44033.37</v>
      </c>
      <c r="C2" s="20" t="n">
        <v>44033.37</v>
      </c>
      <c r="D2" s="20" t="n">
        <v>44033.37</v>
      </c>
      <c r="E2" s="20" t="n">
        <v>44033.37</v>
      </c>
      <c r="F2" s="20" t="n">
        <v>44033.37</v>
      </c>
      <c r="G2" s="20" t="n">
        <v>44033.37</v>
      </c>
      <c r="H2" s="20" t="n">
        <v>44033.37</v>
      </c>
      <c r="I2" s="20" t="n">
        <v>44033.37</v>
      </c>
      <c r="J2" s="20" t="n">
        <v>44033.37</v>
      </c>
      <c r="K2" s="20" t="n">
        <v>44033.37</v>
      </c>
      <c r="L2" s="20" t="n">
        <v>44033.37</v>
      </c>
      <c r="M2" s="20" t="n">
        <v>44033.37</v>
      </c>
      <c r="N2" s="20" t="n">
        <v>44033.37</v>
      </c>
      <c r="O2" s="20" t="n">
        <v>32802.91</v>
      </c>
      <c r="P2" s="20" t="n">
        <v>31667.83</v>
      </c>
      <c r="Q2" s="20" t="n">
        <v>25110.48</v>
      </c>
      <c r="R2" s="20" t="n">
        <v>14489.24</v>
      </c>
      <c r="S2" s="20" t="n">
        <v>10937.7</v>
      </c>
      <c r="T2" s="20" t="n">
        <v>6893.44</v>
      </c>
      <c r="U2" s="20" t="n">
        <v>4045.97</v>
      </c>
      <c r="V2" s="20" t="n">
        <v>3588.35</v>
      </c>
      <c r="W2" s="20" t="n">
        <v>5223.75</v>
      </c>
      <c r="X2" s="20" t="n">
        <v>6554.11</v>
      </c>
      <c r="Y2" s="20" t="n">
        <v>7952.26</v>
      </c>
      <c r="Z2" s="20" t="n">
        <v>6918.23</v>
      </c>
      <c r="AA2" s="20" t="n">
        <v>5624.78</v>
      </c>
      <c r="AB2" s="20" t="n">
        <v>5375.09</v>
      </c>
      <c r="AC2" s="20" t="n">
        <v>5857.6</v>
      </c>
      <c r="AD2" s="20" t="n">
        <v>5543.56</v>
      </c>
      <c r="AE2" s="20" t="n">
        <v>4327.93</v>
      </c>
      <c r="AF2" s="20" t="n">
        <v>6541.59</v>
      </c>
      <c r="AG2" s="20" t="n">
        <v>6940.65</v>
      </c>
      <c r="AH2" s="20" t="n">
        <v>6597.31</v>
      </c>
      <c r="AI2" s="20" t="n">
        <v>5702.6</v>
      </c>
      <c r="AJ2" s="20" t="n">
        <v>5228.78</v>
      </c>
      <c r="AK2" s="20" t="n">
        <v>4671.87</v>
      </c>
      <c r="AL2" s="20" t="n">
        <v>4317.71</v>
      </c>
      <c r="AM2" s="20" t="n">
        <v>4959.8</v>
      </c>
      <c r="AN2" s="20" t="n">
        <v>4592.3</v>
      </c>
      <c r="AO2" s="20" t="n">
        <v>6159.85</v>
      </c>
      <c r="AP2" s="20" t="n">
        <v>5681.97</v>
      </c>
      <c r="AR2" s="21" t="n">
        <f aca="false">AP2-B2</f>
        <v>-38351.4</v>
      </c>
      <c r="AS2" s="22" t="n">
        <f aca="false">IF(B2=0,"",(AP2-B2)/B2)</f>
        <v>-0.870962181636336</v>
      </c>
    </row>
    <row r="3" customFormat="false" ht="15" hidden="false" customHeight="false" outlineLevel="0" collapsed="false">
      <c r="A3" s="7" t="s">
        <v>38</v>
      </c>
      <c r="B3" s="20" t="n">
        <v>244823.64</v>
      </c>
      <c r="C3" s="20" t="n">
        <v>244823.64</v>
      </c>
      <c r="D3" s="20" t="n">
        <v>244823.64</v>
      </c>
      <c r="E3" s="20" t="n">
        <v>244823.64</v>
      </c>
      <c r="F3" s="20" t="n">
        <v>244823.64</v>
      </c>
      <c r="G3" s="20" t="n">
        <v>244823.64</v>
      </c>
      <c r="H3" s="20" t="n">
        <v>244823.64</v>
      </c>
      <c r="I3" s="20" t="n">
        <v>244823.64</v>
      </c>
      <c r="J3" s="20" t="n">
        <v>244823.64</v>
      </c>
      <c r="K3" s="20" t="n">
        <v>244823.64</v>
      </c>
      <c r="L3" s="20" t="n">
        <v>244823.64</v>
      </c>
      <c r="M3" s="20" t="n">
        <v>244823.58</v>
      </c>
      <c r="N3" s="20" t="n">
        <v>244823.58</v>
      </c>
      <c r="O3" s="20" t="n">
        <v>225731.51</v>
      </c>
      <c r="P3" s="20" t="n">
        <v>224990.05</v>
      </c>
      <c r="Q3" s="20" t="n">
        <v>167824.52</v>
      </c>
      <c r="R3" s="20" t="n">
        <v>158576.75</v>
      </c>
      <c r="S3" s="20" t="n">
        <v>149956.2</v>
      </c>
      <c r="T3" s="20" t="n">
        <v>141451.35</v>
      </c>
      <c r="U3" s="20" t="n">
        <v>143510.89</v>
      </c>
      <c r="V3" s="20" t="n">
        <v>133847.22</v>
      </c>
      <c r="W3" s="20" t="n">
        <v>131528.37</v>
      </c>
      <c r="X3" s="20" t="n">
        <v>121483.42</v>
      </c>
      <c r="Y3" s="20" t="n">
        <v>138384.03</v>
      </c>
      <c r="Z3" s="20" t="n">
        <v>146242.68</v>
      </c>
      <c r="AA3" s="20" t="n">
        <v>161485.18</v>
      </c>
      <c r="AB3" s="20" t="n">
        <v>161344.32</v>
      </c>
      <c r="AC3" s="20" t="n">
        <v>156911.74</v>
      </c>
      <c r="AD3" s="20" t="n">
        <v>153943.85</v>
      </c>
      <c r="AE3" s="20" t="n">
        <v>145153.74</v>
      </c>
      <c r="AF3" s="20" t="n">
        <v>139608.41</v>
      </c>
      <c r="AG3" s="20" t="n">
        <v>138892</v>
      </c>
      <c r="AH3" s="20" t="n">
        <v>123637.4</v>
      </c>
      <c r="AI3" s="20" t="n">
        <v>129935.24</v>
      </c>
      <c r="AJ3" s="20" t="n">
        <v>129619.01</v>
      </c>
      <c r="AK3" s="20" t="n">
        <v>150942.98</v>
      </c>
      <c r="AL3" s="20" t="n">
        <v>153964.64</v>
      </c>
      <c r="AM3" s="20" t="n">
        <v>147480.07</v>
      </c>
      <c r="AN3" s="20" t="n">
        <v>154914.37</v>
      </c>
      <c r="AO3" s="20" t="n">
        <v>168456.73</v>
      </c>
      <c r="AP3" s="20" t="n">
        <v>168910.53</v>
      </c>
      <c r="AR3" s="21" t="n">
        <f aca="false">AP3-B3</f>
        <v>-75913.11</v>
      </c>
      <c r="AS3" s="22" t="n">
        <f aca="false">IF(B3=0,"",(AP3-B3)/B3)</f>
        <v>-0.310072630241099</v>
      </c>
    </row>
    <row r="4" customFormat="false" ht="15" hidden="false" customHeight="false" outlineLevel="0" collapsed="false">
      <c r="A4" s="7" t="s">
        <v>39</v>
      </c>
      <c r="B4" s="20" t="n">
        <v>79992.26</v>
      </c>
      <c r="C4" s="20" t="n">
        <v>79992.26</v>
      </c>
      <c r="D4" s="20" t="n">
        <v>79992.26</v>
      </c>
      <c r="E4" s="20" t="n">
        <v>79992.26</v>
      </c>
      <c r="F4" s="20" t="n">
        <v>79992.26</v>
      </c>
      <c r="G4" s="20" t="n">
        <v>79992.26</v>
      </c>
      <c r="H4" s="20" t="n">
        <v>79992.26</v>
      </c>
      <c r="I4" s="20" t="n">
        <v>79992.26</v>
      </c>
      <c r="J4" s="20" t="n">
        <v>79992.26</v>
      </c>
      <c r="K4" s="20" t="n">
        <v>79992.26</v>
      </c>
      <c r="L4" s="20" t="n">
        <v>79992.26</v>
      </c>
      <c r="M4" s="20" t="n">
        <v>79992.26</v>
      </c>
      <c r="N4" s="20" t="n">
        <v>79992.26</v>
      </c>
      <c r="O4" s="20" t="n">
        <v>84507.19</v>
      </c>
      <c r="P4" s="20" t="n">
        <v>84544.62</v>
      </c>
      <c r="Q4" s="20" t="n">
        <v>102744.89</v>
      </c>
      <c r="R4" s="20" t="n">
        <v>112055.48</v>
      </c>
      <c r="S4" s="20" t="n">
        <v>114721.88</v>
      </c>
      <c r="T4" s="20" t="n">
        <v>122566.05</v>
      </c>
      <c r="U4" s="20" t="n">
        <v>121327.25</v>
      </c>
      <c r="V4" s="20" t="n">
        <v>126693.66</v>
      </c>
      <c r="W4" s="20" t="n">
        <v>133526.47</v>
      </c>
      <c r="X4" s="20" t="n">
        <v>137646.4</v>
      </c>
      <c r="Y4" s="20" t="n">
        <v>144721.39</v>
      </c>
      <c r="Z4" s="20" t="n">
        <v>147320.6</v>
      </c>
      <c r="AA4" s="20" t="n">
        <v>146224.4</v>
      </c>
      <c r="AB4" s="20" t="n">
        <v>154455.37</v>
      </c>
      <c r="AC4" s="20" t="n">
        <v>148817.45</v>
      </c>
      <c r="AD4" s="20" t="n">
        <v>136578.73</v>
      </c>
      <c r="AE4" s="20" t="n">
        <v>123133.82</v>
      </c>
      <c r="AF4" s="20" t="n">
        <v>116584.4</v>
      </c>
      <c r="AG4" s="20" t="n">
        <v>111256.26</v>
      </c>
      <c r="AH4" s="20" t="n">
        <v>111548.94</v>
      </c>
      <c r="AI4" s="20" t="n">
        <v>113539.26</v>
      </c>
      <c r="AJ4" s="20" t="n">
        <v>113912.83</v>
      </c>
      <c r="AK4" s="20" t="n">
        <v>123128.35</v>
      </c>
      <c r="AL4" s="20" t="n">
        <v>138742.27</v>
      </c>
      <c r="AM4" s="20" t="n">
        <v>139246.08</v>
      </c>
      <c r="AN4" s="20" t="n">
        <v>138600.05</v>
      </c>
      <c r="AO4" s="20" t="n">
        <v>136129.36</v>
      </c>
      <c r="AP4" s="20" t="n">
        <v>136153.74</v>
      </c>
      <c r="AR4" s="21" t="n">
        <f aca="false">AP4-B4</f>
        <v>56161.48</v>
      </c>
      <c r="AS4" s="22" t="n">
        <f aca="false">IF(B4=0,"",(AP4-B4)/B4)</f>
        <v>0.702086426861799</v>
      </c>
    </row>
    <row r="5" customFormat="false" ht="15" hidden="false" customHeight="false" outlineLevel="0" collapsed="false">
      <c r="A5" s="7" t="s">
        <v>40</v>
      </c>
      <c r="B5" s="20" t="n">
        <v>107682.83</v>
      </c>
      <c r="C5" s="20" t="n">
        <v>107682.83</v>
      </c>
      <c r="D5" s="20" t="n">
        <v>107682.83</v>
      </c>
      <c r="E5" s="20" t="n">
        <v>107682.83</v>
      </c>
      <c r="F5" s="20" t="n">
        <v>107682.83</v>
      </c>
      <c r="G5" s="20" t="n">
        <v>107682.83</v>
      </c>
      <c r="H5" s="20" t="n">
        <v>107682.83</v>
      </c>
      <c r="I5" s="20" t="n">
        <v>107682.83</v>
      </c>
      <c r="J5" s="20" t="n">
        <v>107682.83</v>
      </c>
      <c r="K5" s="20" t="n">
        <v>107682.83</v>
      </c>
      <c r="L5" s="20" t="n">
        <v>107682.83</v>
      </c>
      <c r="M5" s="20" t="n">
        <v>107682.83</v>
      </c>
      <c r="N5" s="20" t="n">
        <v>107682.83</v>
      </c>
      <c r="O5" s="20" t="n">
        <v>114687.39</v>
      </c>
      <c r="P5" s="20" t="n">
        <v>114666.74</v>
      </c>
      <c r="Q5" s="20" t="n">
        <v>125962.34</v>
      </c>
      <c r="R5" s="20" t="n">
        <v>136402.1</v>
      </c>
      <c r="S5" s="20" t="n">
        <v>138236.75</v>
      </c>
      <c r="T5" s="20" t="n">
        <v>143078.87</v>
      </c>
      <c r="U5" s="20" t="n">
        <v>146691.36</v>
      </c>
      <c r="V5" s="20" t="n">
        <v>147561.64</v>
      </c>
      <c r="W5" s="20" t="n">
        <v>144352.75</v>
      </c>
      <c r="X5" s="20" t="n">
        <v>139295.34</v>
      </c>
      <c r="Y5" s="20" t="n">
        <v>146675.22</v>
      </c>
      <c r="Z5" s="20" t="n">
        <v>150318.76</v>
      </c>
      <c r="AA5" s="20" t="n">
        <v>161784.76</v>
      </c>
      <c r="AB5" s="20" t="n">
        <v>168667.84</v>
      </c>
      <c r="AC5" s="20" t="n">
        <v>174960.52</v>
      </c>
      <c r="AD5" s="20" t="n">
        <v>180269.87</v>
      </c>
      <c r="AE5" s="20" t="n">
        <v>185264.69</v>
      </c>
      <c r="AF5" s="20" t="n">
        <v>188034.93</v>
      </c>
      <c r="AG5" s="20" t="n">
        <v>183155.89</v>
      </c>
      <c r="AH5" s="20" t="n">
        <v>187717.92</v>
      </c>
      <c r="AI5" s="20" t="n">
        <v>180955.35</v>
      </c>
      <c r="AJ5" s="20" t="n">
        <v>175474.27</v>
      </c>
      <c r="AK5" s="20" t="n">
        <v>168420.99</v>
      </c>
      <c r="AL5" s="20" t="n">
        <v>168220.06</v>
      </c>
      <c r="AM5" s="20" t="n">
        <v>165508.3</v>
      </c>
      <c r="AN5" s="20" t="n">
        <v>155887.97</v>
      </c>
      <c r="AO5" s="20" t="n">
        <v>156830.54</v>
      </c>
      <c r="AP5" s="20" t="n">
        <v>156872.71</v>
      </c>
      <c r="AR5" s="21" t="n">
        <f aca="false">AP5-B5</f>
        <v>49189.88</v>
      </c>
      <c r="AS5" s="22" t="n">
        <f aca="false">IF(B5=0,"",(AP5-B5)/B5)</f>
        <v>0.456803373388311</v>
      </c>
    </row>
    <row r="6" customFormat="false" ht="15" hidden="false" customHeight="false" outlineLevel="0" collapsed="false">
      <c r="A6" s="7" t="s">
        <v>41</v>
      </c>
      <c r="B6" s="20" t="n">
        <v>620613.59</v>
      </c>
      <c r="C6" s="20" t="n">
        <v>620613.59</v>
      </c>
      <c r="D6" s="20" t="n">
        <v>620613.59</v>
      </c>
      <c r="E6" s="20" t="n">
        <v>620613.59</v>
      </c>
      <c r="F6" s="20" t="n">
        <v>620613.59</v>
      </c>
      <c r="G6" s="20" t="n">
        <v>620613.59</v>
      </c>
      <c r="H6" s="20" t="n">
        <v>620613.59</v>
      </c>
      <c r="I6" s="20" t="n">
        <v>620613.59</v>
      </c>
      <c r="J6" s="20" t="n">
        <v>620613.59</v>
      </c>
      <c r="K6" s="20" t="n">
        <v>620613.59</v>
      </c>
      <c r="L6" s="20" t="n">
        <v>620613.59</v>
      </c>
      <c r="M6" s="20" t="n">
        <v>620613.59</v>
      </c>
      <c r="N6" s="20" t="n">
        <v>620613.59</v>
      </c>
      <c r="O6" s="20" t="n">
        <v>662777.89</v>
      </c>
      <c r="P6" s="20" t="n">
        <v>662983.59</v>
      </c>
      <c r="Q6" s="20" t="n">
        <v>729550.01</v>
      </c>
      <c r="R6" s="20" t="n">
        <v>730540.18</v>
      </c>
      <c r="S6" s="20" t="n">
        <v>737980.27</v>
      </c>
      <c r="T6" s="20" t="n">
        <v>732335.77</v>
      </c>
      <c r="U6" s="20" t="n">
        <v>727337.36</v>
      </c>
      <c r="V6" s="20" t="n">
        <v>729902.72</v>
      </c>
      <c r="W6" s="20" t="n">
        <v>728532.71</v>
      </c>
      <c r="X6" s="20" t="n">
        <v>742039.33</v>
      </c>
      <c r="Y6" s="20" t="n">
        <v>714420.12</v>
      </c>
      <c r="Z6" s="20" t="n">
        <v>702697.6</v>
      </c>
      <c r="AA6" s="20" t="n">
        <v>679288.93</v>
      </c>
      <c r="AB6" s="20" t="n">
        <v>664226.09</v>
      </c>
      <c r="AC6" s="20" t="n">
        <v>667586.32</v>
      </c>
      <c r="AD6" s="20" t="n">
        <v>676095.54</v>
      </c>
      <c r="AE6" s="20" t="n">
        <v>690803.22</v>
      </c>
      <c r="AF6" s="20" t="n">
        <v>696718.47</v>
      </c>
      <c r="AG6" s="20" t="n">
        <v>706829.48</v>
      </c>
      <c r="AH6" s="20" t="n">
        <v>718028.35</v>
      </c>
      <c r="AI6" s="20" t="n">
        <v>718521.55</v>
      </c>
      <c r="AJ6" s="20" t="n">
        <v>725174.59</v>
      </c>
      <c r="AK6" s="20" t="n">
        <v>701248.67</v>
      </c>
      <c r="AL6" s="20" t="n">
        <v>684760.55</v>
      </c>
      <c r="AM6" s="20" t="n">
        <v>690191.43</v>
      </c>
      <c r="AN6" s="20" t="n">
        <v>691636.96</v>
      </c>
      <c r="AO6" s="20" t="n">
        <v>678715.88</v>
      </c>
      <c r="AP6" s="20" t="n">
        <v>678923.07</v>
      </c>
      <c r="AR6" s="21" t="n">
        <f aca="false">AP6-B6</f>
        <v>58309.48</v>
      </c>
      <c r="AS6" s="22" t="n">
        <f aca="false">IF(B6=0,"",(AP6-B6)/B6)</f>
        <v>0.0939545651908783</v>
      </c>
    </row>
    <row r="7" customFormat="false" ht="15" hidden="false" customHeight="false" outlineLevel="0" collapsed="false">
      <c r="A7" s="7" t="s">
        <v>52</v>
      </c>
      <c r="B7" s="20" t="n">
        <v>6626.35</v>
      </c>
      <c r="C7" s="20" t="n">
        <v>6626.35</v>
      </c>
      <c r="D7" s="20" t="n">
        <v>6626.35</v>
      </c>
      <c r="E7" s="20" t="n">
        <v>6626.35</v>
      </c>
      <c r="F7" s="20" t="n">
        <v>6626.35</v>
      </c>
      <c r="G7" s="20" t="n">
        <v>6626.35</v>
      </c>
      <c r="H7" s="20" t="n">
        <v>6626.35</v>
      </c>
      <c r="I7" s="20" t="n">
        <v>6626.35</v>
      </c>
      <c r="J7" s="20" t="n">
        <v>6626.35</v>
      </c>
      <c r="K7" s="20" t="n">
        <v>6626.35</v>
      </c>
      <c r="L7" s="20" t="n">
        <v>6626.35</v>
      </c>
      <c r="M7" s="20" t="n">
        <v>6626.35</v>
      </c>
      <c r="N7" s="20" t="n">
        <v>6626.35</v>
      </c>
      <c r="O7" s="20" t="n">
        <v>4879.58</v>
      </c>
      <c r="P7" s="20" t="n">
        <v>4849.81</v>
      </c>
      <c r="Q7" s="20" t="n">
        <v>2532.37</v>
      </c>
      <c r="R7" s="20" t="n">
        <v>3716.32</v>
      </c>
      <c r="S7" s="20" t="n">
        <v>4259.35</v>
      </c>
      <c r="T7" s="20" t="n">
        <v>6743.23</v>
      </c>
      <c r="U7" s="20" t="n">
        <v>8552.22</v>
      </c>
      <c r="V7" s="20" t="n">
        <v>10521.53</v>
      </c>
      <c r="W7" s="20" t="n">
        <v>9641.12</v>
      </c>
      <c r="X7" s="20" t="n">
        <v>9212.63</v>
      </c>
      <c r="Y7" s="20" t="n">
        <v>6036.14</v>
      </c>
      <c r="Z7" s="20" t="n">
        <v>4287.05</v>
      </c>
      <c r="AA7" s="20" t="n">
        <v>3477.2</v>
      </c>
      <c r="AB7" s="20" t="n">
        <v>3248.25</v>
      </c>
      <c r="AC7" s="20" t="n">
        <v>3623</v>
      </c>
      <c r="AD7" s="20" t="n">
        <v>3358.1</v>
      </c>
      <c r="AE7" s="20" t="n">
        <v>4363.32</v>
      </c>
      <c r="AF7" s="20" t="n">
        <v>5938.43</v>
      </c>
      <c r="AG7" s="20" t="n">
        <v>6161.28</v>
      </c>
      <c r="AH7" s="20" t="n">
        <v>6827.28</v>
      </c>
      <c r="AI7" s="20" t="n">
        <v>5453.42</v>
      </c>
      <c r="AJ7" s="20" t="n">
        <v>5229.93</v>
      </c>
      <c r="AK7" s="20" t="n">
        <v>6171.42</v>
      </c>
      <c r="AL7" s="20" t="n">
        <v>5929.44</v>
      </c>
      <c r="AM7" s="20" t="n">
        <v>7176.52</v>
      </c>
      <c r="AN7" s="20" t="n">
        <v>8005.03</v>
      </c>
      <c r="AO7" s="20" t="n">
        <v>8151.88</v>
      </c>
      <c r="AP7" s="20" t="n">
        <v>8361.67</v>
      </c>
      <c r="AR7" s="21" t="n">
        <f aca="false">AP7-B7</f>
        <v>1735.32</v>
      </c>
      <c r="AS7" s="22" t="n">
        <f aca="false">IF(B7=0,"",(AP7-B7)/B7)</f>
        <v>0.261881729760728</v>
      </c>
    </row>
    <row r="8" customFormat="false" ht="15" hidden="false" customHeight="false" outlineLevel="0" collapsed="false">
      <c r="A8" s="7" t="s">
        <v>46</v>
      </c>
      <c r="B8" s="20" t="n">
        <v>1389.84</v>
      </c>
      <c r="C8" s="20" t="n">
        <v>1389.84</v>
      </c>
      <c r="D8" s="20" t="n">
        <v>1389.84</v>
      </c>
      <c r="E8" s="20" t="n">
        <v>1389.84</v>
      </c>
      <c r="F8" s="20" t="n">
        <v>1389.84</v>
      </c>
      <c r="G8" s="20" t="n">
        <v>1389.84</v>
      </c>
      <c r="H8" s="20" t="n">
        <v>1389.84</v>
      </c>
      <c r="I8" s="20" t="n">
        <v>1389.84</v>
      </c>
      <c r="J8" s="20" t="n">
        <v>1389.84</v>
      </c>
      <c r="K8" s="20" t="n">
        <v>1389.84</v>
      </c>
      <c r="L8" s="20" t="n">
        <v>1389.84</v>
      </c>
      <c r="M8" s="20" t="n">
        <v>1389.84</v>
      </c>
      <c r="N8" s="20" t="n">
        <v>1389.84</v>
      </c>
      <c r="O8" s="20" t="n">
        <v>515.4</v>
      </c>
      <c r="P8" s="20" t="n">
        <v>507.81</v>
      </c>
      <c r="Q8" s="20" t="n">
        <v>218.42</v>
      </c>
      <c r="R8" s="20" t="n">
        <v>105.37</v>
      </c>
      <c r="S8" s="20" t="n">
        <v>65.12</v>
      </c>
      <c r="T8" s="20" t="n">
        <v>16.49</v>
      </c>
      <c r="U8" s="20" t="n">
        <v>8.05</v>
      </c>
      <c r="V8" s="20" t="n">
        <v>5.42</v>
      </c>
      <c r="W8" s="20" t="n">
        <v>3.57</v>
      </c>
      <c r="X8" s="20" t="n">
        <v>117.02</v>
      </c>
      <c r="Y8" s="20" t="n">
        <v>115.51</v>
      </c>
      <c r="Z8" s="20" t="n">
        <v>118.29</v>
      </c>
      <c r="AA8" s="20" t="n">
        <v>107.83</v>
      </c>
      <c r="AB8" s="20" t="n">
        <v>48.99</v>
      </c>
      <c r="AC8" s="20" t="n">
        <v>34.72</v>
      </c>
      <c r="AD8" s="20" t="n">
        <v>20.99</v>
      </c>
      <c r="AE8" s="20" t="n">
        <v>12.81</v>
      </c>
      <c r="AF8" s="20" t="n">
        <v>7.38</v>
      </c>
      <c r="AG8" s="20" t="n">
        <v>12.76</v>
      </c>
      <c r="AH8" s="20" t="n">
        <v>11.14</v>
      </c>
      <c r="AI8" s="20" t="n">
        <v>10.86</v>
      </c>
      <c r="AJ8" s="20" t="n">
        <v>10.92</v>
      </c>
      <c r="AK8" s="20" t="n">
        <v>2.39</v>
      </c>
      <c r="AL8" s="20" t="n">
        <v>1.78</v>
      </c>
      <c r="AM8" s="20" t="n">
        <v>1.44</v>
      </c>
      <c r="AN8" s="20" t="n">
        <v>1.33</v>
      </c>
      <c r="AO8" s="20" t="n">
        <v>0.61</v>
      </c>
      <c r="AP8" s="20" t="n">
        <v>0.61</v>
      </c>
      <c r="AR8" s="21" t="n">
        <f aca="false">AP8-B8</f>
        <v>-1389.23</v>
      </c>
      <c r="AS8" s="22" t="n">
        <f aca="false">IF(B8=0,"",(AP8-B8)/B8)</f>
        <v>-0.999561100558338</v>
      </c>
    </row>
    <row r="9" customFormat="false" ht="15" hidden="false" customHeight="false" outlineLevel="0" collapsed="false">
      <c r="A9" s="7" t="s">
        <v>47</v>
      </c>
      <c r="B9" s="20" t="n">
        <v>419.37</v>
      </c>
      <c r="C9" s="20" t="n">
        <v>419.37</v>
      </c>
      <c r="D9" s="20" t="n">
        <v>419.37</v>
      </c>
      <c r="E9" s="20" t="n">
        <v>419.37</v>
      </c>
      <c r="F9" s="20" t="n">
        <v>419.37</v>
      </c>
      <c r="G9" s="20" t="n">
        <v>419.37</v>
      </c>
      <c r="H9" s="20" t="n">
        <v>419.37</v>
      </c>
      <c r="I9" s="20" t="n">
        <v>419.37</v>
      </c>
      <c r="J9" s="20" t="n">
        <v>419.37</v>
      </c>
      <c r="K9" s="20" t="n">
        <v>419.37</v>
      </c>
      <c r="L9" s="20" t="n">
        <v>419.37</v>
      </c>
      <c r="M9" s="20" t="n">
        <v>419.76</v>
      </c>
      <c r="N9" s="20" t="n">
        <v>419.81</v>
      </c>
      <c r="O9" s="20" t="n">
        <v>420.98</v>
      </c>
      <c r="P9" s="20" t="n">
        <v>422.83</v>
      </c>
      <c r="Q9" s="20" t="n">
        <v>427.96</v>
      </c>
      <c r="R9" s="20" t="n">
        <v>429.53</v>
      </c>
      <c r="S9" s="20" t="n">
        <v>431.04</v>
      </c>
      <c r="T9" s="20" t="n">
        <v>432.49</v>
      </c>
      <c r="U9" s="20" t="n">
        <v>434</v>
      </c>
      <c r="V9" s="20" t="n">
        <v>441.65</v>
      </c>
      <c r="W9" s="20" t="n">
        <v>442.37</v>
      </c>
      <c r="X9" s="20" t="n">
        <v>442.76</v>
      </c>
      <c r="Y9" s="20" t="n">
        <v>443.15</v>
      </c>
      <c r="Z9" s="20" t="n">
        <v>443.65</v>
      </c>
      <c r="AA9" s="20" t="n">
        <v>444.55</v>
      </c>
      <c r="AB9" s="20" t="n">
        <v>445</v>
      </c>
      <c r="AC9" s="20" t="n">
        <v>447.17</v>
      </c>
      <c r="AD9" s="20" t="n">
        <v>449.18</v>
      </c>
      <c r="AE9" s="20" t="n">
        <v>450.19</v>
      </c>
      <c r="AF9" s="20" t="n">
        <v>450.52</v>
      </c>
      <c r="AG9" s="20" t="n">
        <v>451.47</v>
      </c>
      <c r="AH9" s="20" t="n">
        <v>451.75</v>
      </c>
      <c r="AI9" s="20" t="n">
        <v>451.98</v>
      </c>
      <c r="AJ9" s="20" t="n">
        <v>452.93</v>
      </c>
      <c r="AK9" s="20" t="n">
        <v>510.09</v>
      </c>
      <c r="AL9" s="20" t="n">
        <v>512.83</v>
      </c>
      <c r="AM9" s="20" t="n">
        <v>520.87</v>
      </c>
      <c r="AN9" s="20" t="n">
        <v>524.84</v>
      </c>
      <c r="AO9" s="20" t="n">
        <v>525.17</v>
      </c>
      <c r="AP9" s="20" t="n">
        <v>531.2</v>
      </c>
      <c r="AR9" s="21" t="n">
        <f aca="false">AP9-B9</f>
        <v>111.83</v>
      </c>
      <c r="AS9" s="22" t="n">
        <f aca="false">IF(B9=0,"",(AP9-B9)/B9)</f>
        <v>0.266661897608317</v>
      </c>
    </row>
    <row r="10" customFormat="false" ht="15" hidden="false" customHeight="false" outlineLevel="0" collapsed="false">
      <c r="A10" s="7" t="s">
        <v>48</v>
      </c>
      <c r="B10" s="20" t="n">
        <v>179138.32</v>
      </c>
      <c r="C10" s="20" t="n">
        <v>179138.32</v>
      </c>
      <c r="D10" s="20" t="n">
        <v>179138.32</v>
      </c>
      <c r="E10" s="20" t="n">
        <v>179138.32</v>
      </c>
      <c r="F10" s="20" t="n">
        <v>179138.32</v>
      </c>
      <c r="G10" s="20" t="n">
        <v>179138.32</v>
      </c>
      <c r="H10" s="20" t="n">
        <v>179138.32</v>
      </c>
      <c r="I10" s="20" t="n">
        <v>179138.32</v>
      </c>
      <c r="J10" s="20" t="n">
        <v>179138.32</v>
      </c>
      <c r="K10" s="20" t="n">
        <v>179138.32</v>
      </c>
      <c r="L10" s="20" t="n">
        <v>179138.32</v>
      </c>
      <c r="M10" s="20" t="n">
        <v>179137.99</v>
      </c>
      <c r="N10" s="20" t="n">
        <v>179137.93</v>
      </c>
      <c r="O10" s="20" t="n">
        <v>158847.64</v>
      </c>
      <c r="P10" s="20" t="n">
        <v>156333.48</v>
      </c>
      <c r="Q10" s="20" t="n">
        <v>130261.58</v>
      </c>
      <c r="R10" s="20" t="n">
        <v>127171.47</v>
      </c>
      <c r="S10" s="20" t="n">
        <v>124556.05</v>
      </c>
      <c r="T10" s="20" t="n">
        <v>127581.94</v>
      </c>
      <c r="U10" s="20" t="n">
        <v>130225.09</v>
      </c>
      <c r="V10" s="20" t="n">
        <v>132825.7</v>
      </c>
      <c r="W10" s="20" t="n">
        <v>127591.15</v>
      </c>
      <c r="X10" s="20" t="n">
        <v>124743.35</v>
      </c>
      <c r="Y10" s="20" t="n">
        <v>123483.67</v>
      </c>
      <c r="Z10" s="20" t="n">
        <v>122184.49</v>
      </c>
      <c r="AA10" s="20" t="n">
        <v>123461.02</v>
      </c>
      <c r="AB10" s="20" t="n">
        <v>122352.89</v>
      </c>
      <c r="AC10" s="20" t="n">
        <v>123925.22</v>
      </c>
      <c r="AD10" s="20" t="n">
        <v>131121.44</v>
      </c>
      <c r="AE10" s="20" t="n">
        <v>127225.93</v>
      </c>
      <c r="AF10" s="20" t="n">
        <v>136036.48</v>
      </c>
      <c r="AG10" s="20" t="n">
        <v>140862.16</v>
      </c>
      <c r="AH10" s="20" t="n">
        <v>137331.57</v>
      </c>
      <c r="AI10" s="20" t="n">
        <v>132694.55</v>
      </c>
      <c r="AJ10" s="20" t="n">
        <v>136808.07</v>
      </c>
      <c r="AK10" s="20" t="n">
        <v>142129.71</v>
      </c>
      <c r="AL10" s="20" t="n">
        <v>152111.58</v>
      </c>
      <c r="AM10" s="20" t="n">
        <v>161666.97</v>
      </c>
      <c r="AN10" s="20" t="n">
        <v>150515.88</v>
      </c>
      <c r="AO10" s="20" t="n">
        <v>144984.49</v>
      </c>
      <c r="AP10" s="20" t="n">
        <v>141036.9</v>
      </c>
      <c r="AR10" s="21" t="n">
        <f aca="false">AP10-B10</f>
        <v>-38101.42</v>
      </c>
      <c r="AS10" s="22" t="n">
        <f aca="false">IF(B10=0,"",(AP10-B10)/B10)</f>
        <v>-0.212692739331261</v>
      </c>
    </row>
    <row r="11" customFormat="false" ht="15" hidden="false" customHeight="false" outlineLevel="0" collapsed="false">
      <c r="A11" s="7" t="s">
        <v>49</v>
      </c>
      <c r="B11" s="20" t="n">
        <v>257572.96</v>
      </c>
      <c r="C11" s="20" t="n">
        <v>257572.96</v>
      </c>
      <c r="D11" s="20" t="n">
        <v>257572.96</v>
      </c>
      <c r="E11" s="20" t="n">
        <v>257572.96</v>
      </c>
      <c r="F11" s="20" t="n">
        <v>257572.96</v>
      </c>
      <c r="G11" s="20" t="n">
        <v>257572.96</v>
      </c>
      <c r="H11" s="20" t="n">
        <v>257572.96</v>
      </c>
      <c r="I11" s="20" t="n">
        <v>257572.96</v>
      </c>
      <c r="J11" s="20" t="n">
        <v>257572.96</v>
      </c>
      <c r="K11" s="20" t="n">
        <v>257572.96</v>
      </c>
      <c r="L11" s="20" t="n">
        <v>257572.96</v>
      </c>
      <c r="M11" s="20" t="n">
        <v>257572.96</v>
      </c>
      <c r="N11" s="20" t="n">
        <v>257572.96</v>
      </c>
      <c r="O11" s="20" t="n">
        <v>257572.96</v>
      </c>
      <c r="P11" s="20" t="n">
        <v>257572.96</v>
      </c>
      <c r="Q11" s="20" t="n">
        <v>257572.96</v>
      </c>
      <c r="R11" s="20" t="n">
        <v>257572.96</v>
      </c>
      <c r="S11" s="20" t="n">
        <v>257572.96</v>
      </c>
      <c r="T11" s="20" t="n">
        <v>257572.96</v>
      </c>
      <c r="U11" s="20" t="n">
        <v>257572.96</v>
      </c>
      <c r="V11" s="20" t="n">
        <v>257572.96</v>
      </c>
      <c r="W11" s="20" t="n">
        <v>257572.96</v>
      </c>
      <c r="X11" s="20" t="n">
        <v>257572.96</v>
      </c>
      <c r="Y11" s="20" t="n">
        <v>257572.96</v>
      </c>
      <c r="Z11" s="20" t="n">
        <v>257572.96</v>
      </c>
      <c r="AA11" s="20" t="n">
        <v>257572.96</v>
      </c>
      <c r="AB11" s="20" t="n">
        <v>257572.96</v>
      </c>
      <c r="AC11" s="20" t="n">
        <v>255822.28</v>
      </c>
      <c r="AD11" s="20" t="n">
        <v>250558.28</v>
      </c>
      <c r="AE11" s="20" t="n">
        <v>254786.14</v>
      </c>
      <c r="AF11" s="20" t="n">
        <v>247953.54</v>
      </c>
      <c r="AG11" s="20" t="n">
        <v>242403.3</v>
      </c>
      <c r="AH11" s="20" t="n">
        <v>248205.95</v>
      </c>
      <c r="AI11" s="20" t="n">
        <v>248739.33</v>
      </c>
      <c r="AJ11" s="20" t="n">
        <v>244851.15</v>
      </c>
      <c r="AK11" s="20" t="n">
        <v>238505.22</v>
      </c>
      <c r="AL11" s="20" t="n">
        <v>231160.81</v>
      </c>
      <c r="AM11" s="20" t="n">
        <v>219243.85</v>
      </c>
      <c r="AN11" s="20" t="n">
        <v>230993.63</v>
      </c>
      <c r="AO11" s="20" t="n">
        <v>240861.81</v>
      </c>
      <c r="AP11" s="20" t="n">
        <v>240861.81</v>
      </c>
      <c r="AR11" s="21" t="n">
        <f aca="false">AP11-B11</f>
        <v>-16711.15</v>
      </c>
      <c r="AS11" s="22" t="n">
        <f aca="false">IF(B11=0,"",(AP11-B11)/B11)</f>
        <v>-0.0648792870183268</v>
      </c>
    </row>
    <row r="12" customFormat="false" ht="15" hidden="false" customHeight="false" outlineLevel="0" collapsed="false">
      <c r="A12" s="7" t="s">
        <v>50</v>
      </c>
      <c r="B12" s="20" t="n">
        <v>9936.14</v>
      </c>
      <c r="C12" s="20" t="n">
        <v>9936.14</v>
      </c>
      <c r="D12" s="20" t="n">
        <v>9936.14</v>
      </c>
      <c r="E12" s="20" t="n">
        <v>9936.14</v>
      </c>
      <c r="F12" s="20" t="n">
        <v>9936.14</v>
      </c>
      <c r="G12" s="20" t="n">
        <v>9936.14</v>
      </c>
      <c r="H12" s="20" t="n">
        <v>9936.14</v>
      </c>
      <c r="I12" s="20" t="n">
        <v>9936.14</v>
      </c>
      <c r="J12" s="20" t="n">
        <v>9936.14</v>
      </c>
      <c r="K12" s="20" t="n">
        <v>9936.14</v>
      </c>
      <c r="L12" s="20" t="n">
        <v>9936.14</v>
      </c>
      <c r="M12" s="20" t="n">
        <v>9936.14</v>
      </c>
      <c r="N12" s="20" t="n">
        <v>9936.14</v>
      </c>
      <c r="O12" s="20" t="n">
        <v>9485.22</v>
      </c>
      <c r="P12" s="20" t="n">
        <v>13688.96</v>
      </c>
      <c r="Q12" s="20" t="n">
        <v>10023.14</v>
      </c>
      <c r="R12" s="20" t="n">
        <v>11169.29</v>
      </c>
      <c r="S12" s="20" t="n">
        <v>13511.35</v>
      </c>
      <c r="T12" s="20" t="n">
        <v>13556.08</v>
      </c>
      <c r="U12" s="20" t="n">
        <v>12523.52</v>
      </c>
      <c r="V12" s="20" t="n">
        <v>9267.82</v>
      </c>
      <c r="W12" s="20" t="n">
        <v>13813.46</v>
      </c>
      <c r="X12" s="20" t="n">
        <v>13121.35</v>
      </c>
      <c r="Y12" s="20" t="n">
        <v>12424.22</v>
      </c>
      <c r="Z12" s="20" t="n">
        <v>14124.36</v>
      </c>
      <c r="AA12" s="20" t="n">
        <v>12757.07</v>
      </c>
      <c r="AB12" s="20" t="n">
        <v>14491.87</v>
      </c>
      <c r="AC12" s="20" t="n">
        <v>14242.65</v>
      </c>
      <c r="AD12" s="20" t="n">
        <v>14289.13</v>
      </c>
      <c r="AE12" s="20" t="n">
        <v>16706.9</v>
      </c>
      <c r="AF12" s="20" t="n">
        <v>14354.53</v>
      </c>
      <c r="AG12" s="20" t="n">
        <v>15263.43</v>
      </c>
      <c r="AH12" s="20" t="n">
        <v>11871.08</v>
      </c>
      <c r="AI12" s="20" t="n">
        <v>16224.55</v>
      </c>
      <c r="AJ12" s="20" t="n">
        <v>15466.2</v>
      </c>
      <c r="AK12" s="20" t="n">
        <v>16496.99</v>
      </c>
      <c r="AL12" s="20" t="n">
        <v>12507.01</v>
      </c>
      <c r="AM12" s="20" t="n">
        <v>16233.35</v>
      </c>
      <c r="AN12" s="20" t="n">
        <v>16556.3</v>
      </c>
      <c r="AO12" s="20" t="n">
        <v>11412.36</v>
      </c>
      <c r="AP12" s="20" t="n">
        <v>14894.48</v>
      </c>
      <c r="AR12" s="21" t="n">
        <f aca="false">AP12-B12</f>
        <v>4958.34</v>
      </c>
      <c r="AS12" s="22" t="n">
        <f aca="false">IF(B12=0,"",(AP12-B12)/B12)</f>
        <v>0.499020746487066</v>
      </c>
    </row>
    <row r="13" customFormat="false" ht="15" hidden="false" customHeight="false" outlineLevel="0" collapsed="false">
      <c r="A13" s="7" t="s">
        <v>51</v>
      </c>
      <c r="B13" s="20" t="n">
        <v>32.48</v>
      </c>
      <c r="C13" s="20" t="n">
        <v>32.48</v>
      </c>
      <c r="D13" s="20" t="n">
        <v>32.48</v>
      </c>
      <c r="E13" s="20" t="n">
        <v>32.48</v>
      </c>
      <c r="F13" s="20" t="n">
        <v>32.48</v>
      </c>
      <c r="G13" s="20" t="n">
        <v>32.48</v>
      </c>
      <c r="H13" s="20" t="n">
        <v>32.48</v>
      </c>
      <c r="I13" s="20" t="n">
        <v>32.48</v>
      </c>
      <c r="J13" s="20" t="n">
        <v>32.48</v>
      </c>
      <c r="K13" s="20" t="n">
        <v>32.48</v>
      </c>
      <c r="L13" s="20" t="n">
        <v>32.48</v>
      </c>
      <c r="M13" s="20" t="n">
        <v>32.48</v>
      </c>
      <c r="N13" s="20" t="n">
        <v>32.48</v>
      </c>
      <c r="O13" s="20" t="n">
        <v>32.48</v>
      </c>
      <c r="P13" s="20" t="n">
        <v>32.48</v>
      </c>
      <c r="Q13" s="20" t="n">
        <v>32.48</v>
      </c>
      <c r="R13" s="20" t="n">
        <v>32.48</v>
      </c>
      <c r="S13" s="20" t="n">
        <v>32.48</v>
      </c>
      <c r="T13" s="20" t="n">
        <v>32.48</v>
      </c>
      <c r="U13" s="20" t="n">
        <v>32.48</v>
      </c>
      <c r="V13" s="20" t="n">
        <v>32.48</v>
      </c>
      <c r="W13" s="20" t="n">
        <v>32.48</v>
      </c>
      <c r="X13" s="20" t="n">
        <v>32.48</v>
      </c>
      <c r="Y13" s="20" t="n">
        <v>32.48</v>
      </c>
      <c r="Z13" s="20" t="n">
        <v>32.48</v>
      </c>
      <c r="AA13" s="20" t="n">
        <v>32.48</v>
      </c>
      <c r="AB13" s="20" t="n">
        <v>32.48</v>
      </c>
      <c r="AC13" s="20" t="n">
        <v>32.48</v>
      </c>
      <c r="AD13" s="20" t="n">
        <v>32.48</v>
      </c>
      <c r="AE13" s="20" t="n">
        <v>32.48</v>
      </c>
      <c r="AF13" s="20" t="n">
        <v>32.48</v>
      </c>
      <c r="AG13" s="20" t="n">
        <v>32.48</v>
      </c>
      <c r="AH13" s="20" t="n">
        <v>32.48</v>
      </c>
      <c r="AI13" s="20" t="n">
        <v>32.48</v>
      </c>
      <c r="AJ13" s="20" t="n">
        <v>32.48</v>
      </c>
      <c r="AK13" s="20" t="n">
        <v>32.48</v>
      </c>
      <c r="AL13" s="20" t="n">
        <v>32.48</v>
      </c>
      <c r="AM13" s="20" t="n">
        <v>32.48</v>
      </c>
      <c r="AN13" s="20" t="n">
        <v>32.48</v>
      </c>
      <c r="AO13" s="20" t="n">
        <v>32.48</v>
      </c>
      <c r="AP13" s="20" t="n">
        <v>32.48</v>
      </c>
      <c r="AR13" s="21" t="n">
        <f aca="false">AP13-B13</f>
        <v>0</v>
      </c>
      <c r="AS13" s="22" t="n">
        <f aca="false">IF(B13=0,"",(AP13-B13)/B13)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2026-09-23T14:38:34Z</dcterms:created>
  <dc:creator>openpyxl</dc:creator>
  <dc:description/>
  <dc:language>en-US</dc:language>
  <cp:lastModifiedBy/>
  <dcterms:modified xsi:type="dcterms:W3CDTF">2026-09-23T14:38:34Z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